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ŘezáčováPetra\Desktop\MAP\MAP III\Praha 13\Final dokument\Finální dokument MAP III\Strategický rámec MAP III_3.aktualizace\"/>
    </mc:Choice>
  </mc:AlternateContent>
  <xr:revisionPtr revIDLastSave="0" documentId="13_ncr:1_{0377AC9C-FBB5-42CF-9ECA-2C8837AAB756}" xr6:coauthVersionLast="47" xr6:coauthVersionMax="47" xr10:uidLastSave="{00000000-0000-0000-0000-000000000000}"/>
  <bookViews>
    <workbookView xWindow="-108" yWindow="-108" windowWidth="23256" windowHeight="12576" tabRatio="710" activeTab="3" xr2:uid="{00000000-000D-0000-FFFF-FFFF00000000}"/>
  </bookViews>
  <sheets>
    <sheet name="Pokyny, info" sheetId="9" r:id="rId1"/>
    <sheet name="MŠ" sheetId="6" r:id="rId2"/>
    <sheet name="ZŠ" sheetId="7" r:id="rId3"/>
    <sheet name="zajmové, neformalní, cel" sheetId="8" r:id="rId4"/>
    <sheet name="List1" sheetId="10"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8" i="7" l="1"/>
  <c r="M97" i="7"/>
  <c r="M102" i="7"/>
  <c r="M247" i="7"/>
  <c r="M246" i="7"/>
  <c r="M245" i="7"/>
  <c r="M232" i="7"/>
  <c r="M233" i="7"/>
  <c r="M234" i="7"/>
  <c r="M235" i="7"/>
  <c r="M236" i="7"/>
  <c r="M237" i="7"/>
  <c r="M238" i="7"/>
  <c r="M239" i="7"/>
  <c r="M240" i="7"/>
  <c r="M241" i="7"/>
  <c r="M242" i="7"/>
  <c r="M243" i="7"/>
  <c r="M244" i="7"/>
  <c r="M231" i="7"/>
  <c r="M230" i="7"/>
  <c r="M229" i="7" l="1"/>
  <c r="M223" i="7" l="1"/>
  <c r="M224" i="7"/>
  <c r="M225" i="7"/>
  <c r="M226" i="7"/>
  <c r="M228" i="7"/>
  <c r="M222"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9" i="7"/>
  <c r="M60" i="7"/>
  <c r="M61" i="7"/>
  <c r="M62" i="7"/>
  <c r="M63" i="7"/>
  <c r="M64" i="7"/>
  <c r="M65" i="7"/>
  <c r="M66" i="7"/>
  <c r="M67" i="7"/>
  <c r="M71" i="7"/>
  <c r="M72" i="7"/>
  <c r="M73" i="7"/>
  <c r="M74" i="7"/>
  <c r="M81" i="7"/>
  <c r="M82" i="7"/>
  <c r="M83" i="7"/>
  <c r="M84" i="7"/>
  <c r="M85" i="7"/>
  <c r="M86" i="7"/>
  <c r="M87" i="7"/>
  <c r="M88" i="7"/>
  <c r="M89" i="7"/>
  <c r="M90" i="7"/>
  <c r="M103" i="7"/>
  <c r="M104" i="7"/>
  <c r="M105" i="7"/>
  <c r="M106" i="7"/>
  <c r="M107" i="7"/>
  <c r="M108" i="7"/>
  <c r="M109" i="7"/>
  <c r="M110" i="7"/>
  <c r="M111" i="7"/>
  <c r="M112" i="7"/>
  <c r="M113" i="7"/>
  <c r="M114" i="7"/>
  <c r="M115" i="7"/>
  <c r="M116" i="7"/>
  <c r="M117" i="7"/>
  <c r="M122" i="7"/>
  <c r="M123" i="7"/>
  <c r="M124" i="7"/>
  <c r="M125" i="7"/>
  <c r="M126" i="7"/>
  <c r="M127" i="7"/>
  <c r="M128" i="7"/>
  <c r="M129" i="7"/>
  <c r="M130" i="7"/>
  <c r="M131" i="7"/>
  <c r="M132" i="7"/>
  <c r="M133" i="7"/>
  <c r="M134" i="7"/>
  <c r="M135" i="7"/>
  <c r="M136" i="7"/>
  <c r="M137" i="7"/>
  <c r="M138" i="7"/>
  <c r="M139" i="7"/>
  <c r="M140" i="7"/>
  <c r="M141" i="7"/>
  <c r="M142" i="7"/>
  <c r="M143" i="7"/>
  <c r="M147" i="7"/>
  <c r="M148" i="7"/>
  <c r="M149" i="7"/>
  <c r="M150" i="7"/>
  <c r="M151" i="7"/>
  <c r="M152" i="7"/>
  <c r="M153" i="7"/>
  <c r="M154" i="7"/>
  <c r="M155" i="7"/>
  <c r="M156" i="7"/>
  <c r="M157" i="7"/>
  <c r="M158" i="7"/>
  <c r="M159" i="7"/>
  <c r="M160" i="7"/>
  <c r="M161" i="7"/>
  <c r="M162" i="7"/>
  <c r="M163" i="7"/>
  <c r="M165" i="7"/>
  <c r="M170" i="7"/>
  <c r="M171" i="7"/>
  <c r="M172" i="7"/>
  <c r="M173" i="7"/>
  <c r="M174" i="7"/>
  <c r="M175" i="7"/>
  <c r="M176" i="7"/>
  <c r="M177" i="7"/>
  <c r="M178" i="7"/>
  <c r="M179" i="7"/>
  <c r="M180" i="7"/>
  <c r="M181" i="7"/>
  <c r="M182" i="7"/>
  <c r="M183" i="7"/>
  <c r="M184" i="7"/>
  <c r="M185" i="7"/>
  <c r="M186" i="7"/>
  <c r="M187" i="7"/>
  <c r="M188" i="7"/>
  <c r="M189" i="7"/>
  <c r="M193" i="7"/>
  <c r="M194" i="7"/>
  <c r="M195" i="7"/>
  <c r="M196" i="7"/>
  <c r="M197" i="7"/>
  <c r="M201" i="7"/>
  <c r="M204" i="7"/>
  <c r="L18" i="8"/>
  <c r="L17" i="8"/>
  <c r="L16" i="8"/>
  <c r="L15" i="8"/>
  <c r="L14" i="8"/>
  <c r="L13" i="8"/>
  <c r="L12" i="8"/>
  <c r="M119" i="6"/>
  <c r="M120" i="6"/>
  <c r="M121" i="6"/>
  <c r="M122" i="6"/>
  <c r="M123" i="6"/>
  <c r="M124" i="6"/>
  <c r="M125" i="6"/>
  <c r="M126" i="6"/>
  <c r="M127" i="6"/>
  <c r="M130" i="6"/>
  <c r="M131" i="6"/>
  <c r="M132" i="6"/>
  <c r="M133" i="6"/>
  <c r="M134" i="6"/>
  <c r="M135" i="6"/>
  <c r="M136" i="6"/>
  <c r="M137" i="6"/>
  <c r="M138" i="6"/>
  <c r="M139" i="6"/>
  <c r="M144" i="6"/>
  <c r="M145" i="6"/>
  <c r="M146" i="6"/>
  <c r="M147" i="6"/>
  <c r="M148" i="6"/>
  <c r="M149" i="6"/>
  <c r="M150" i="6"/>
  <c r="M151" i="6"/>
  <c r="M153" i="6"/>
  <c r="M154" i="6"/>
  <c r="M155" i="6"/>
  <c r="M156" i="6"/>
  <c r="M157" i="6"/>
  <c r="M158" i="6"/>
  <c r="M162" i="6"/>
  <c r="M163" i="6"/>
  <c r="M165" i="6"/>
  <c r="M166" i="6"/>
  <c r="M167" i="6"/>
  <c r="M168" i="6"/>
  <c r="M170" i="6"/>
  <c r="M173" i="6"/>
  <c r="M174" i="6"/>
  <c r="M175" i="6"/>
  <c r="M176" i="6"/>
  <c r="M177" i="6"/>
  <c r="M178" i="6"/>
  <c r="M179" i="6"/>
  <c r="M184" i="6"/>
  <c r="M185" i="6"/>
  <c r="M186" i="6"/>
  <c r="M187" i="6"/>
  <c r="M188" i="6"/>
  <c r="M189" i="6"/>
  <c r="M194" i="6"/>
  <c r="M195" i="6"/>
  <c r="M196" i="6"/>
  <c r="M197" i="6"/>
  <c r="M198" i="6"/>
  <c r="M199" i="6"/>
  <c r="M200" i="6"/>
  <c r="M201" i="6"/>
  <c r="M202" i="6"/>
  <c r="M203" i="6"/>
  <c r="M204" i="6"/>
  <c r="M205" i="6"/>
  <c r="M206" i="6"/>
  <c r="M207" i="6"/>
  <c r="M208" i="6"/>
  <c r="M209" i="6"/>
  <c r="M210" i="6"/>
  <c r="M211" i="6"/>
  <c r="M212" i="6"/>
  <c r="M213" i="6"/>
  <c r="M214" i="6"/>
  <c r="M215" i="6"/>
  <c r="M216" i="6"/>
  <c r="M221" i="6"/>
  <c r="M222" i="6"/>
  <c r="M223" i="6"/>
  <c r="M224" i="6"/>
  <c r="M225" i="6"/>
  <c r="M226" i="6"/>
  <c r="M227" i="6"/>
  <c r="M228" i="6"/>
  <c r="M229" i="6"/>
  <c r="M230" i="6"/>
  <c r="M231" i="6"/>
  <c r="M232" i="6"/>
  <c r="M233" i="6"/>
  <c r="M234" i="6"/>
  <c r="M235" i="6"/>
  <c r="M236" i="6"/>
  <c r="M238" i="6"/>
  <c r="M239" i="6"/>
  <c r="M240" i="6"/>
  <c r="M241" i="6"/>
  <c r="M242" i="6"/>
  <c r="M243" i="6"/>
  <c r="M244" i="6"/>
  <c r="M245" i="6"/>
  <c r="M246" i="6"/>
  <c r="M254" i="6"/>
  <c r="M255" i="6"/>
  <c r="M256" i="6"/>
  <c r="M257" i="6"/>
  <c r="M258" i="6"/>
  <c r="M259" i="6"/>
  <c r="M260" i="6"/>
  <c r="M261" i="6"/>
  <c r="M262" i="6"/>
  <c r="M263" i="6"/>
  <c r="M264" i="6"/>
  <c r="M265" i="6"/>
  <c r="M266" i="6"/>
  <c r="M267" i="6"/>
  <c r="M268" i="6"/>
  <c r="M269" i="6"/>
  <c r="M270" i="6"/>
  <c r="M271" i="6"/>
  <c r="M272" i="6"/>
  <c r="M275" i="6"/>
  <c r="M276" i="6"/>
  <c r="M357" i="6"/>
  <c r="M356" i="6"/>
  <c r="M355" i="6"/>
  <c r="M354" i="6"/>
  <c r="M353" i="6"/>
  <c r="M352" i="6"/>
  <c r="M351" i="6"/>
  <c r="M350" i="6"/>
  <c r="M349" i="6"/>
  <c r="M348" i="6"/>
  <c r="M347" i="6"/>
  <c r="M346" i="6"/>
  <c r="M345" i="6"/>
  <c r="M344" i="6"/>
  <c r="M343" i="6"/>
  <c r="M342" i="6"/>
  <c r="M341" i="6"/>
  <c r="M340" i="6"/>
  <c r="M339" i="6"/>
  <c r="M338" i="6"/>
  <c r="M337" i="6"/>
  <c r="M336" i="6"/>
  <c r="M335" i="6"/>
  <c r="M334" i="6"/>
  <c r="M333" i="6"/>
  <c r="M332" i="6"/>
  <c r="M331" i="6"/>
  <c r="M330" i="6"/>
  <c r="M329" i="6"/>
  <c r="M328" i="6"/>
  <c r="M327" i="6"/>
  <c r="M326" i="6"/>
  <c r="M325" i="6"/>
  <c r="M324" i="6"/>
  <c r="M323" i="6"/>
  <c r="M322" i="6"/>
  <c r="M321" i="6"/>
  <c r="M320" i="6"/>
  <c r="M319" i="6"/>
  <c r="M318" i="6"/>
  <c r="M317" i="6"/>
  <c r="M316" i="6"/>
  <c r="M315" i="6"/>
  <c r="M314" i="6"/>
  <c r="M313" i="6"/>
  <c r="M312" i="6"/>
  <c r="M311" i="6"/>
  <c r="M310" i="6"/>
  <c r="M309" i="6"/>
  <c r="M308" i="6"/>
  <c r="M307" i="6"/>
  <c r="M306" i="6"/>
  <c r="M305" i="6"/>
  <c r="M304" i="6"/>
  <c r="M303" i="6"/>
  <c r="M302" i="6"/>
  <c r="M301" i="6"/>
  <c r="M300" i="6"/>
  <c r="M299" i="6"/>
  <c r="M298" i="6"/>
  <c r="M297" i="6"/>
  <c r="M296" i="6"/>
  <c r="M295" i="6"/>
  <c r="M294" i="6"/>
  <c r="M293" i="6"/>
  <c r="M292" i="6"/>
  <c r="M291" i="6"/>
  <c r="M290" i="6"/>
  <c r="M289" i="6"/>
  <c r="M288" i="6"/>
  <c r="M286" i="6"/>
  <c r="M285" i="6"/>
  <c r="M284" i="6"/>
  <c r="M283" i="6"/>
  <c r="M282" i="6"/>
  <c r="M281" i="6"/>
  <c r="M280" i="6"/>
  <c r="M279" i="6"/>
  <c r="M278" i="6"/>
  <c r="M277" i="6"/>
  <c r="M5" i="6"/>
  <c r="M6" i="6"/>
  <c r="M7"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M104" i="6"/>
  <c r="M105" i="6"/>
  <c r="M106" i="6"/>
  <c r="M107" i="6"/>
  <c r="M108" i="6"/>
  <c r="M109" i="6"/>
  <c r="M110" i="6"/>
  <c r="M111" i="6"/>
  <c r="M112" i="6"/>
  <c r="M113" i="6"/>
  <c r="M114" i="6"/>
  <c r="M115" i="6"/>
  <c r="M116" i="6"/>
  <c r="M117" i="6"/>
  <c r="M118" i="6"/>
  <c r="M4" i="6"/>
  <c r="L6" i="8"/>
  <c r="L7" i="8"/>
  <c r="L8" i="8"/>
  <c r="L9" i="8"/>
  <c r="L10" i="8"/>
  <c r="L11" i="8"/>
  <c r="L5" i="8"/>
  <c r="M7" i="7"/>
</calcChain>
</file>

<file path=xl/sharedStrings.xml><?xml version="1.0" encoding="utf-8"?>
<sst xmlns="http://schemas.openxmlformats.org/spreadsheetml/2006/main" count="7254" uniqueCount="660">
  <si>
    <t>Pokyny, informace k tabulkám</t>
  </si>
  <si>
    <t>Označení relevantních políček "Typ projektu"</t>
  </si>
  <si>
    <t xml:space="preserve">Ve sloupcích tabulky, které se týkají typu projektu (resp. jeho zaměření/podporovaných oblastí) je třeba vždy označit křížkem (zaškrtnout) relevantní políčko. V případě, že nebude zaškrtnuto relevantní pole, nebude možné  </t>
  </si>
  <si>
    <t>v dané oblasti v IROP projekt realizovat (žádost o podporu neprojde hodnocením přijatelnosti). Je třeba věnovat pozornost poznámkám pod tabulkami a upřesnění ve vazbě na některé typy/zaměření projektů.</t>
  </si>
  <si>
    <t>Přesah MAP do více krajů</t>
  </si>
  <si>
    <t xml:space="preserve">Vyhlašování výzev v rámci IROP 21+ bude dle typů regionů (přechodové, méně rozvinuté) se zohledněním odlišné míry jejich spolufinancování z EFRR. V případě MAP, který bude zasahovat do více krajů s odlišnou mírou spolufinancování z EFRR </t>
  </si>
  <si>
    <t>je třeba zpracovat tabulky investičních priorit pro každý kraj samostatně (tzn. tabulky pro kraj spadající mezi přechodové regiony a tabulky pro kraj spadající mezi méně rozvinuté regiony).</t>
  </si>
  <si>
    <t>Formát odevzdávání tabulek</t>
  </si>
  <si>
    <t>Tabulky je třeba odevzdávat ve formátu pdf opatřené elektronickým podpisem oprávněné osoby a současně ve formátu xls (tento formát bez el.podpisu). Obsah obou formátů musí být totožný.</t>
  </si>
  <si>
    <t>Předávání tabulek</t>
  </si>
  <si>
    <t xml:space="preserve">Vyplněné tabulky investičních priorit se stávají součástí Strategického rámce MAP do roku 2025 v daném území. Schválený/aktualizovaný Strategický rámec MAP (SR MAP) je zaslán sekretariátu Regionální stálé konference a jejím prostřednictvím </t>
  </si>
  <si>
    <t>Číslo řádku</t>
  </si>
  <si>
    <t xml:space="preserve">Identifikace školy </t>
  </si>
  <si>
    <t>Název projektu</t>
  </si>
  <si>
    <t xml:space="preserve">Kraj realizace </t>
  </si>
  <si>
    <t>Obec realizace</t>
  </si>
  <si>
    <t>Obsah projektu</t>
  </si>
  <si>
    <r>
      <t xml:space="preserve">Předpokládaný termín realizace </t>
    </r>
    <r>
      <rPr>
        <i/>
        <sz val="10"/>
        <color theme="1"/>
        <rFont val="Calibri"/>
        <family val="2"/>
        <charset val="238"/>
        <scheme val="minor"/>
      </rPr>
      <t>měsíc, rok</t>
    </r>
  </si>
  <si>
    <t xml:space="preserve">Stav připravenosti projektu k realizaci </t>
  </si>
  <si>
    <t>Název školy</t>
  </si>
  <si>
    <t>Zřizovatel</t>
  </si>
  <si>
    <t>IČ školy</t>
  </si>
  <si>
    <t>IZO školy</t>
  </si>
  <si>
    <t>RED IZO školy</t>
  </si>
  <si>
    <t xml:space="preserve">celkové výdaje projektu  </t>
  </si>
  <si>
    <t>z toho předpokládané způsobilé výdaje EFRR</t>
  </si>
  <si>
    <t>zahájení realizace</t>
  </si>
  <si>
    <t>ukončení realizace</t>
  </si>
  <si>
    <t>stručný popis např. zpracovaná PD, zajištěné výkupy, výběr dodavatele</t>
  </si>
  <si>
    <t>vydané stavební povolení ano/ne</t>
  </si>
  <si>
    <t>Pozn.</t>
  </si>
  <si>
    <r>
      <t>1) Uveďte celkové předpokládané náklady na realizaci projektu. Podíl EFRR bude doplněn/přepočten ve finální verzi MAP určené ke zveřejnění</t>
    </r>
    <r>
      <rPr>
        <sz val="11"/>
        <color theme="1"/>
        <rFont val="Calibri"/>
        <family val="2"/>
        <charset val="238"/>
        <scheme val="minor"/>
      </rPr>
      <t>.</t>
    </r>
  </si>
  <si>
    <t xml:space="preserve"> EFRR bude vypočteno dle podílu spolufinancování z EU v daném kraji, až bude míra spolufinancování pevně stanovena. Uvedená částka EFRR bude maximální částkou dotace z EFRR v žádosti o podporu v IROP.</t>
  </si>
  <si>
    <t>2) Relevantní označte křížkem (zaškrtněte). Vazba investiční priority (projektu) na daný typ projektu bude posuzována v přijatelnosti žádosti o podporu předložené do IROP, požadované musí být zaškrtnuto.</t>
  </si>
  <si>
    <t>3) Referenčním dokumentem pro ověření navýšení kapacity MŠ v projektech IROP bude Rejstřík škol a školských zařízení.</t>
  </si>
  <si>
    <t xml:space="preserve">4) IROP plánuje podporovat MŠ, kde jsou nedostatky identifikovány krajskou hygienickou stanicí (KHS). Současně v takové MŠ může dojít i k navýšení kapacity. </t>
  </si>
  <si>
    <t>Strategický rámec MAP - seznam investičních priorit ZŠ (2021-2027)</t>
  </si>
  <si>
    <t>Kraj realizace</t>
  </si>
  <si>
    <t>s vazbou na podporovanou oblast</t>
  </si>
  <si>
    <r>
      <t>přírodní vědy</t>
    </r>
    <r>
      <rPr>
        <vertAlign val="superscript"/>
        <sz val="10"/>
        <color theme="1"/>
        <rFont val="Calibri"/>
        <family val="2"/>
        <charset val="238"/>
        <scheme val="minor"/>
      </rPr>
      <t>3)</t>
    </r>
    <r>
      <rPr>
        <sz val="10"/>
        <color theme="1"/>
        <rFont val="Calibri"/>
        <family val="2"/>
        <scheme val="minor"/>
      </rPr>
      <t xml:space="preserve"> 
</t>
    </r>
  </si>
  <si>
    <r>
      <t>polytech. vzdělávání</t>
    </r>
    <r>
      <rPr>
        <vertAlign val="superscript"/>
        <sz val="10"/>
        <color theme="1"/>
        <rFont val="Calibri"/>
        <family val="2"/>
        <charset val="238"/>
        <scheme val="minor"/>
      </rPr>
      <t>4)</t>
    </r>
  </si>
  <si>
    <t xml:space="preserve">3) Přírodovědné vzdělávání je zaměřené na porozumění základním přírodovědným pojmům a zákonům, na porozumění a užívání metod vědeckého zkoumání přírodních faktů (přírodních objektů, procesů, vlastností, zákonitostí). </t>
  </si>
  <si>
    <t xml:space="preserve">Cílem v přírodovědném vzdělávání je rozvíjet schopnosti potřebné při využívání přírodovědných vědomosti a dovednosti pro řešení konkrétních problémů. </t>
  </si>
  <si>
    <t>Prioritizace -pořadí projektu</t>
  </si>
  <si>
    <t>Identifikace organizace (školského/vzdělávacího zařízení)</t>
  </si>
  <si>
    <t>Stručný popis investic projektu</t>
  </si>
  <si>
    <r>
      <t>Výdaje projektu</t>
    </r>
    <r>
      <rPr>
        <b/>
        <i/>
        <sz val="10"/>
        <color theme="1"/>
        <rFont val="Calibri"/>
        <family val="2"/>
        <charset val="238"/>
        <scheme val="minor"/>
      </rPr>
      <t xml:space="preserve"> </t>
    </r>
    <r>
      <rPr>
        <sz val="10"/>
        <color theme="1"/>
        <rFont val="Calibri"/>
        <family val="2"/>
        <charset val="238"/>
        <scheme val="minor"/>
      </rPr>
      <t xml:space="preserve">v Kč </t>
    </r>
    <r>
      <rPr>
        <vertAlign val="superscript"/>
        <sz val="10"/>
        <color theme="1"/>
        <rFont val="Calibri"/>
        <family val="2"/>
        <charset val="238"/>
        <scheme val="minor"/>
      </rPr>
      <t>1)</t>
    </r>
  </si>
  <si>
    <r>
      <t xml:space="preserve">Typ projektu </t>
    </r>
    <r>
      <rPr>
        <vertAlign val="superscript"/>
        <sz val="10"/>
        <color theme="1"/>
        <rFont val="Calibri"/>
        <family val="2"/>
        <charset val="238"/>
        <scheme val="minor"/>
      </rPr>
      <t>2)</t>
    </r>
  </si>
  <si>
    <t>Název organizace</t>
  </si>
  <si>
    <t>Zřizovatel (název)</t>
  </si>
  <si>
    <t>IČ organizace</t>
  </si>
  <si>
    <t>celkové výdaje projektu</t>
  </si>
  <si>
    <r>
      <t>z toho předpokládané způsobilé výdaje</t>
    </r>
    <r>
      <rPr>
        <sz val="10"/>
        <color rgb="FFFF0000"/>
        <rFont val="Calibri"/>
        <family val="2"/>
        <charset val="238"/>
        <scheme val="minor"/>
      </rPr>
      <t xml:space="preserve"> </t>
    </r>
    <r>
      <rPr>
        <sz val="10"/>
        <color theme="1"/>
        <rFont val="Calibri"/>
        <family val="2"/>
        <charset val="238"/>
        <scheme val="minor"/>
      </rPr>
      <t>EFRR</t>
    </r>
  </si>
  <si>
    <r>
      <t>stručný popis</t>
    </r>
    <r>
      <rPr>
        <sz val="10"/>
        <color theme="1"/>
        <rFont val="Calibri"/>
        <family val="2"/>
        <charset val="238"/>
        <scheme val="minor"/>
      </rPr>
      <t>, např. zpracovaná PD, zajištěné výkupy, výber dodavatele</t>
    </r>
  </si>
  <si>
    <t xml:space="preserve">cizí jazyky
</t>
  </si>
  <si>
    <r>
      <t>práce s digitálními tech.</t>
    </r>
    <r>
      <rPr>
        <vertAlign val="superscript"/>
        <sz val="10"/>
        <color theme="1"/>
        <rFont val="Calibri"/>
        <family val="2"/>
        <charset val="238"/>
        <scheme val="minor"/>
      </rPr>
      <t>5)</t>
    </r>
    <r>
      <rPr>
        <sz val="10"/>
        <color theme="1"/>
        <rFont val="Calibri"/>
        <family val="2"/>
        <scheme val="minor"/>
      </rPr>
      <t xml:space="preserve">
</t>
    </r>
  </si>
  <si>
    <t>do výše stanovené alokace</t>
  </si>
  <si>
    <t>Obec s rozšířenou působností - realizace</t>
  </si>
  <si>
    <r>
      <rPr>
        <sz val="11"/>
        <rFont val="Calibri"/>
        <family val="2"/>
        <charset val="238"/>
        <scheme val="minor"/>
      </rPr>
      <t>je zveřejněn na stránkách</t>
    </r>
    <r>
      <rPr>
        <u/>
        <sz val="11"/>
        <rFont val="Calibri"/>
        <family val="2"/>
        <charset val="238"/>
        <scheme val="minor"/>
      </rPr>
      <t xml:space="preserve"> </t>
    </r>
    <r>
      <rPr>
        <u/>
        <sz val="11"/>
        <color theme="4" tint="-0.499984740745262"/>
        <rFont val="Calibri"/>
        <family val="2"/>
        <charset val="238"/>
        <scheme val="minor"/>
      </rPr>
      <t xml:space="preserve"> https://www.mmr.cz/cs/microsites/uzemni-dimenze/map-kap/stratigicke_ramce_map </t>
    </r>
    <r>
      <rPr>
        <u/>
        <sz val="11"/>
        <rFont val="Calibri"/>
        <family val="2"/>
        <charset val="238"/>
        <scheme val="minor"/>
      </rPr>
      <t xml:space="preserve">. </t>
    </r>
    <r>
      <rPr>
        <sz val="11"/>
        <rFont val="Calibri"/>
        <family val="2"/>
        <charset val="238"/>
        <scheme val="minor"/>
      </rPr>
      <t xml:space="preserve">Na území hlavního města Prahy je SR MAP uveřejněn na webových stránkách městské části, resp. správního obvodu ORP. </t>
    </r>
  </si>
  <si>
    <t>ne</t>
  </si>
  <si>
    <t>X</t>
  </si>
  <si>
    <t>studie</t>
  </si>
  <si>
    <t>projektová dokumentace</t>
  </si>
  <si>
    <t>rekonstrukce učeben neúplných škol v CLLD</t>
  </si>
  <si>
    <t>vnitřní/venkovní zázemí pro komunitní aktivity vedoucí k sociální inkluzi</t>
  </si>
  <si>
    <t>budování zázemí družin a školních klubů</t>
  </si>
  <si>
    <t>konektivita</t>
  </si>
  <si>
    <t xml:space="preserve">Investice do budovy školy za účelem zvýšení kapacity (nástavba na pavilon). </t>
  </si>
  <si>
    <t>HMP</t>
  </si>
  <si>
    <t>MČ Praha 13</t>
  </si>
  <si>
    <t>Investice do ICT za účelem přístupu k digitálním zdrojům a zvýšení kvality výuky a rozvoje schopnosti práce s digitálními technologiemi.</t>
  </si>
  <si>
    <t>Investice do budovy školy za účelem zvýšení kvality a dostupnosti základního vzdělávání.</t>
  </si>
  <si>
    <t>Investice do moderních technologií a výukových interaktivních pomůcek pro vzdělávání žáků dle jejich specifických vzdělávacích potřeb.</t>
  </si>
  <si>
    <t>Investice do pořízení výukových a kompenzačních pomůcek pro práci se žáky dle jejich specifických vzdělávacích potřeb a pro rozvoj jejich klíčových kompetencí.</t>
  </si>
  <si>
    <t xml:space="preserve">Investice do pořízení výukových a kompenzačních pomůcek pro práci se žáky dle jejich specifických vzdělávacích potřeb a pro rozvoj KK. </t>
  </si>
  <si>
    <t>Investice do školní kuchyně a jídelny za účelem zvýšení kapacity z důvodu pozitivního demografického vývoje.</t>
  </si>
  <si>
    <t>x</t>
  </si>
  <si>
    <t>Fakultní ZŠ při PedF UK, Praha 13, 
Brdičkova 1878</t>
  </si>
  <si>
    <t>Fakultní ZŠ při PedF UK, Praha 13, 
Brdičkova 1879</t>
  </si>
  <si>
    <t>Fakultní ZŠ při PedF UK, Praha 13, 
Brdičkova 1880</t>
  </si>
  <si>
    <t>Fakultní ZŠ při PedF UK, Praha 13, 
Brdičkova 1881</t>
  </si>
  <si>
    <t>Fakultní ZŠ při PedF UK, Praha 13, 
Brdičkova 1882</t>
  </si>
  <si>
    <t>Fakultní ZŠ při PedF UK, Praha 13, 
Brdičkova 1883</t>
  </si>
  <si>
    <t>Fakultní ZŠ při PedF UK, Praha 13, 
Brdičkova 1884</t>
  </si>
  <si>
    <t>Investice do zahrady potřebné v rámci polytechnického vzdělávání, pro výchovu k udržitelnému rozvoji a EVVO.</t>
  </si>
  <si>
    <t>Investice do zázemí pro pedagogy potřebné pro zajištění rovného přístupu ke kvalitnímu vzdělávání žáků.</t>
  </si>
  <si>
    <t>Zabezpečení školy vnitřním kamerovým systémem, realizace rekonstrukce stávajícího venkovního kamerového systému, realizace dalších bezpečnostních opatření dle bezpečnostních standardů školy.</t>
  </si>
  <si>
    <t>Investice do budovy za účelem zvýšení kvality a dostupnosti školy (rekonstrukce tělocvičny, podlah, vstupního systému, modernizace atrií, zahradnické práce, vybavení nábytkem)</t>
  </si>
  <si>
    <t>10 000 000 Kč</t>
  </si>
  <si>
    <t>Fakultní ZŠ při PedF UK, Praha 13, 
Brdičkova 1885</t>
  </si>
  <si>
    <t>Fakultní ZŠ při PedF UK, Praha 13, 
Brdičkova 1886</t>
  </si>
  <si>
    <t>Fakultní ZŠ při PedF UK, Praha 13, 
Brdičkova 1887</t>
  </si>
  <si>
    <t>Fakultní ZŠ při PedF UK, Praha 13, 
Brdičkova 1888</t>
  </si>
  <si>
    <t>ZŠ s rozšířenou výukou jazyků, Praha 13,
Bronzová 2027</t>
  </si>
  <si>
    <t xml:space="preserve">62 934 368 </t>
  </si>
  <si>
    <t>Investice do multifunkčního hřiště za účelem rozvoje kinestetické inteligence a pohybových aktivit žáků.</t>
  </si>
  <si>
    <t>Investice do pořízení výukových a kompenzačních pomůcek pro práci se žáky dle jejich specifických vzdělávacích potřeb a investice do vybavení potřebného pro rozvoj klíčových kompetencí..</t>
  </si>
  <si>
    <t>Investice do pořízení výukových a kompenzačních pomůcek pro práci se žáky dle jejich specifických vzdělávacích potřeb a pro rozvoj klíčových kompetencí žáků.</t>
  </si>
  <si>
    <t>Rekonstrukce kinosálu určeného pro rozvoj sociálních a občanských kompetencí a pro rozvoj kulturního povědomí</t>
  </si>
  <si>
    <t>ZŠ s rozšířenou výukou jazyků, Praha 13,
Bronzová 2028</t>
  </si>
  <si>
    <t>ZŠ s rozšířenou výukou jazyků, Praha 13,
Bronzová 2029</t>
  </si>
  <si>
    <t>ZŠ s rozšířenou výukou jazyků, Praha 13,
Bronzová 2030</t>
  </si>
  <si>
    <t>ZŠ s rozšířenou výukou jazyků, Praha 13,
Bronzová 2031</t>
  </si>
  <si>
    <t>ZŠ s rozšířenou výukou jazyků, Praha 13,
Bronzová 2032</t>
  </si>
  <si>
    <t>ZŠ s rozšířenou výukou jazyků, Praha 13,
Bronzová 2033</t>
  </si>
  <si>
    <t>ZŠ s rozšířenou výukou jazyků, Praha 13,
Bronzová 2034</t>
  </si>
  <si>
    <t>ZŠ s rozšířenou výukou jazyků, Praha 13,
Bronzová 2035</t>
  </si>
  <si>
    <t xml:space="preserve">63 934 368 </t>
  </si>
  <si>
    <t xml:space="preserve">64 934 368 </t>
  </si>
  <si>
    <t xml:space="preserve">65 934 368 </t>
  </si>
  <si>
    <t xml:space="preserve">66 934 368 </t>
  </si>
  <si>
    <t xml:space="preserve">67 934 368 </t>
  </si>
  <si>
    <t xml:space="preserve">68 934 368 </t>
  </si>
  <si>
    <t xml:space="preserve">69 934 368 </t>
  </si>
  <si>
    <t xml:space="preserve">70 934 368 </t>
  </si>
  <si>
    <t>45 000 000,00 Kč</t>
  </si>
  <si>
    <t>Fakultní ZŠ prof.
O. Chlupa PedF UK; Fingerova 2186, 
158 00 Praha 5</t>
  </si>
  <si>
    <t>Investice do pořízení výukových a kompenzačních pomůcek pro práci se žáky dle jejich specifických vzdělávacích potřeb a investice do vybavení potřebného pro rozvoj klíčových kompetencí žáků.</t>
  </si>
  <si>
    <t>Fakultní ZŠ prof.
O. Chlupa PedF UK; Fingerova 2186, 
158 00 Praha 6</t>
  </si>
  <si>
    <t>Fakultní ZŠ prof.
O. Chlupa PedF UK; Fingerova 2186, 
158 00 Praha 7</t>
  </si>
  <si>
    <t>Fakultní ZŠ prof.
O. Chlupa PedF UK; Fingerova 2186, 
158 00 Praha 8</t>
  </si>
  <si>
    <t>Investice do tělocvičny za účelem rozvoje kinestetické inteligence a pohybových aktivit žáků.</t>
  </si>
  <si>
    <t>Investice do venkovní učebny pro vzdělávání v oblasti přírodních věd, EVVO a v oblasti polytechnického vzdělávání.</t>
  </si>
  <si>
    <t>Investice do vybavení potřebného pro rozvoj informační gramotnosti, kompetencí osobnostně sociálních i kulturních.</t>
  </si>
  <si>
    <t>Fakultní ZŠ prof.
O. Chlupa PedF UK; Fingerova 2186, 
158 00 Praha 9</t>
  </si>
  <si>
    <t>Fakultní ZŠ prof.
O. Chlupa PedF UK; Fingerova 2186, 
158 00 Praha 10</t>
  </si>
  <si>
    <t>Fakultní ZŠ prof.
O. Chlupa PedF UK; Fingerova 2186, 
158 00 Praha 11</t>
  </si>
  <si>
    <t>Fakultní ZŠ prof.
O. Chlupa PedF UK; Fingerova 2186, 
158 00 Praha 12</t>
  </si>
  <si>
    <t>Investice do zázemí pro pedagogy potřebné pro zajištění rovného přístupu ke kvalitnímu vzdělávání žáků a pro přípravu pedagogů na výuku zaměřenou na rozvoj klíčových kompetencí žáků.</t>
  </si>
  <si>
    <t>Fakultní ZŠ prof.
O. Chlupa PedF UK; Fingerova 2186, 
158 00 Praha 13</t>
  </si>
  <si>
    <t>Fakultní ZŠ prof.
O. Chlupa PedF UK; Fingerova 2186, 
158 00 Praha 14</t>
  </si>
  <si>
    <t>Fakultní ZŠ prof.
O. Chlupa PedF UK; Fingerova 2186, 
158 00 Praha 15</t>
  </si>
  <si>
    <t>Zázemí pro rozvíjení studijních schopností a sociální integrace žáků.</t>
  </si>
  <si>
    <t>Rekonstrukce osvětlení</t>
  </si>
  <si>
    <t>Modernizace divadelního sálu včetně vzduchotechniky</t>
  </si>
  <si>
    <t>Modernizace ICT učebny pro zvýšení kvality výuky polytechnické výchovy</t>
  </si>
  <si>
    <t>2 000 000 Kč</t>
  </si>
  <si>
    <t>1 500 000 Kč</t>
  </si>
  <si>
    <t>200 000 Kč</t>
  </si>
  <si>
    <t>Fakultní ZŠ prof.
O. Chlupa PedF UK; Fingerova 2186, 
158 00 Praha 16</t>
  </si>
  <si>
    <t>Fakultní ZŠ prof.
O. Chlupa PedF UK; Fingerova 2186, 
158 00 Praha 17</t>
  </si>
  <si>
    <t>Fakultní ZŠ prof.
O. Chlupa PedF UK; Fingerova 2186, 
158 00 Praha 18</t>
  </si>
  <si>
    <t>Fakultní ZŠ prof.
O. Chlupa PedF UK; Fingerova 2186, 
158 00 Praha 19</t>
  </si>
  <si>
    <t>ZŠ Janského;
Janského 2189,
155 00 Praha 5</t>
  </si>
  <si>
    <t xml:space="preserve">62 934 309 </t>
  </si>
  <si>
    <t>Investice do ICT za účelem přístupu k digitálním zdrojům a zvýšení kvality výuky a rozvoje schopnosti  práce s digitálními technologiemi.</t>
  </si>
  <si>
    <t xml:space="preserve">Investice do budovy školy za účelem zvýšení kvality a dostupnosti základního vzdělávání. </t>
  </si>
  <si>
    <t>Investice do infrastruktury a zázemí školy potřebné pro zvýšení kvality.  „Příležitost“</t>
  </si>
  <si>
    <t xml:space="preserve">Investice do infrastruktury a zázemí školy potřebné pro zvýšení kvality. </t>
  </si>
  <si>
    <t>Investice do školní kuchyně a jídelny za účelem zvýšení kapacity z důvodu pozitivního demografického vývoje včetně rekonstrukce.</t>
  </si>
  <si>
    <t>Investice do vybavení hřiště za účelem rozvoje pohybových aktivit žáků a za účelem způsobení pro začleňování žáků speciálními vzdělávacími potřebami.</t>
  </si>
  <si>
    <t>Investice do zajištění fyzické dostupnosti a bezbariérovosti budovy školy.</t>
  </si>
  <si>
    <t>Realizace energetických opatření pro celý objekt</t>
  </si>
  <si>
    <t>Investice do budovy školy za účelem zvýšení kvality a kapacity (rekonstrukce nové učebny výtvarné výchovy na B0)</t>
  </si>
  <si>
    <t>Rekonstrukce kinosálu školy  pro rozvoj sociálních a občanských kompetencí a pro rozvoj kulturního povědomí</t>
  </si>
  <si>
    <t>Revitalizace síťových rozvodů (mimo Výzvu 20)</t>
  </si>
  <si>
    <t>Kompletní rekonstrukce elektrických rozvodů</t>
  </si>
  <si>
    <t>Investice do odborných učeben na podporu komunikace v cizích jazycích, přírodních věd a pro rozvoj čtenářské gramotnosti</t>
  </si>
  <si>
    <t xml:space="preserve">Investice do odborných učeben na podporu polytechnických dovedností, pro rozvoj zručnosti v oblasti pracovní výchovy a vzdělávání dle STEM, investice do cvičné kuchyňky.
</t>
  </si>
  <si>
    <t>Rekonstrukce odborné učebny - laboratoř</t>
  </si>
  <si>
    <t>1 000 000 Kč</t>
  </si>
  <si>
    <t>650 000 Kč</t>
  </si>
  <si>
    <t>2 500 000</t>
  </si>
  <si>
    <t>1 000 000 Kč</t>
  </si>
  <si>
    <t>ZŠ Klausova;
Klausova 2450,
155 00 Praha 5</t>
  </si>
  <si>
    <t>67 365 744</t>
  </si>
  <si>
    <t>Sportovní areál</t>
  </si>
  <si>
    <t>15 000 000 Kč</t>
  </si>
  <si>
    <t>Investice do ICT vybavení a vnitřní konektivity a připojení k internetu u učeben podporujících využití digitálních technologií v souvislosti s rozvojem klíčových kompetencí.</t>
  </si>
  <si>
    <t>Investice do budovy školy za účelem zvýšení kapacity/zřízení učeben a heren pro nová oddělení školní družiny a jejich materiálně technické vybavení</t>
  </si>
  <si>
    <t>Investice do venkovních prostor za účelem zvýšení kvality a dostupnosti školy  (rekultivace okolí, zahradnické práce, oplocení)</t>
  </si>
  <si>
    <t>800 000,00 Kč</t>
  </si>
  <si>
    <t>5 000 000,00 Kč</t>
  </si>
  <si>
    <t xml:space="preserve">Investice do vnitřních prostor školy za účelem zvýšení kvality a dostupnosti základního vzdělávání (elektroinstalace, osvětlení) </t>
  </si>
  <si>
    <t>ZŠ Klausova;
Klausova 2450,
155 00 Praha 6</t>
  </si>
  <si>
    <t>Vybudování dílny a cvičné školní kuchyňky</t>
  </si>
  <si>
    <t>20 000 000 Kč</t>
  </si>
  <si>
    <t xml:space="preserve">Investice do odborných učeben na podporu polytechnických dovedností, pro rozvoj zručnosti v oblasti pracovní výchovy a vzdělávání dle STEM, </t>
  </si>
  <si>
    <t xml:space="preserve">Investice do vnitřních prostor školy za účelem zvýšení kvality a dostupnosti základního vzdělávání (biologická odborná učebna). </t>
  </si>
  <si>
    <t xml:space="preserve">Vybudování keramické dílny a cvičné školní kuchyňky. </t>
  </si>
  <si>
    <t xml:space="preserve">MŠ Čtyřlístek;
Mezi Školami 2323,
158 00  Praha 5
IČO: 65 991 249
RED IZO: 600037991
IZO: 102161763
</t>
  </si>
  <si>
    <t xml:space="preserve">Investice do ICT za účelem přístupu k digitálním zdrojům a zvýšení kvality výuky. </t>
  </si>
  <si>
    <t xml:space="preserve">Investice do ICT za účelem přístupu k digitálním zdrojům a zvýšení kvality výuky.  </t>
  </si>
  <si>
    <t>Investice do budovy školy za účelem zvýšení kvality a dostupnosti předškolního vzdělávání.</t>
  </si>
  <si>
    <t xml:space="preserve">Investice do pořízení výukových a kompenzačních pomůcek pro práci s dětmi dle jejich specifických vzdělávacích potřeb.  </t>
  </si>
  <si>
    <t xml:space="preserve">Investice do pořízení výukových pomůcek a potřebné infrastruktury pro rozvoj kompetencí dětí předškolního věku.  </t>
  </si>
  <si>
    <t>Investice do školní kuchyně a jídelny za účelem rozšíření kapacity a zajištění podmínek pro vzdělávání dětí mladších 3 let.</t>
  </si>
  <si>
    <t>Investice do zahrady školy za účelem rozvoje kinestetické inteligence a pohybových aktivit dětí a environmentální výchovy.</t>
  </si>
  <si>
    <t xml:space="preserve">Investice do vybavení tříd k vytvoření podnětného a bezpečného prostředí pro děti při řízené činnosti i volné hře.
</t>
  </si>
  <si>
    <t xml:space="preserve">Investice do vybavení tříd a venkovních učeben v oblasti výukových pomůcek se zaměřením na výchovu k udržitelnému rozvoji, podporu environmentálního vzdělávání, výchovy a osvěty (EVVO).
</t>
  </si>
  <si>
    <t>Investice do vybavení tříd a venkovních učeben pro rozvoj polytechnických dovedností (včetně venkovních tříd) – pro rozvoj manuální zručnosti, jemné motoriky a práci s materiálem.</t>
  </si>
  <si>
    <t xml:space="preserve">MŠ Havaj; 
Mezi Školami 2482, 
158 00  Praha 5; 
IČO: 61 386 014
RED IZO: 600037959
IZO: 108022943
</t>
  </si>
  <si>
    <t>Investice do podpory zvýšení bezpečnosti dětí v silničním provozu a kompetencí v oblasti kritického myšlení a schopnosti řešit problémy.</t>
  </si>
  <si>
    <t>Investice do pořízení výukových pomůcek a potřebné infrastruktury pro rozvoj kompetencí dětí předškolního věku</t>
  </si>
  <si>
    <t>Investice do vybavení potřebného pro rozvoj kinestetické inteligence a pohybových aktivit dětí.</t>
  </si>
  <si>
    <t xml:space="preserve">Investice do zázemí pro pedagogy potřebné pro zajištění rovného přístupu ke kvalitnímu vzdělávání dětí.  </t>
  </si>
  <si>
    <t>Investice do zázemí školy potřebné pro trvalé zvyšování kvality vzdělávání dětí předškolního věku (nová fasáda, oprava propadlé terasy, vybudovat dopravní hřiště, rekonstrukce zastaralých spotřebičů v kuchyni, nové počítače, nový nábytek ve třídách, nové linoleum ve třídách, nové osvětlení v budově, rozvést internet po celé budově)</t>
  </si>
  <si>
    <t>Stavební úpravy stávající třídy, aby vznikly 2 nové třídy</t>
  </si>
  <si>
    <t>x  ?</t>
  </si>
  <si>
    <t xml:space="preserve">FMŠ Sluníčko pod střechou při PedfUK;
Mohylová 1964,
155 00  Praha 5
IČO: 65991001
RED IZO: 600038009
IZO: 102401675
</t>
  </si>
  <si>
    <t xml:space="preserve">Investice do zázemí školy potřebné pro trvalé zvyšování kvality vzdělávání dětí předškolního věku (oprava stěn budovy, oprava oken, vybudovat centrální stoupačky, rekonstrukce elektrických rozvodů, nové osvětlení ve třídách, oprava chodníků a příjezdové komunikace, oprava zídky u vchodu, oprava střechy budovy, nová kancelář pro paní hospodářku) </t>
  </si>
  <si>
    <t>Investice do vybavení tříd a venkovních učeben v oblasti výukových pomůcek se zaměřením na výchovu k udržitelnému rozvoji, podporu environmentálního vzdělávání, výchovy a osvěty (EVVO).</t>
  </si>
  <si>
    <t xml:space="preserve">MŠ Ovčí Hájek;
Ovčí Hájek 2177,
158 00  Praha 5; 
IČO:61381560 
RED IZO: 600037568
IZO: 061381560
</t>
  </si>
  <si>
    <t xml:space="preserve">Investice do budovy školy za účelem zvýšení kvality a dostupnosti předškolního vzdělávání </t>
  </si>
  <si>
    <t xml:space="preserve">Investice do moderních technologií a výukových interaktivních pomůcek pro práci s dětmi.  </t>
  </si>
  <si>
    <t xml:space="preserve">Investice do pořízení výukových a kompenzačních pomůcek pro práci s dětmi dle jejich specifických vzdělávacích potřeb.   </t>
  </si>
  <si>
    <t>Zastřešení terasy za účelem přizpůsobení vzdělávacího zařízení potřebám integrace dětí se speciálními vzdělávacími potřebami.</t>
  </si>
  <si>
    <t>Investice do budovy školy za účelem zvýšení kapacity (přestavba předních prostor v panelovém domě, využití na další třídy, předělání prostor prádelny a skladů).</t>
  </si>
  <si>
    <t>Investice do zahrady za účelem zlepšení prostředí zahrady (Výsadba nových keřů, kultivace trávníku, vybourání betonových ploch umístěných před pergolami, úprava cest (zatravnění)-přeměna z dopravního hřiště, výstavba mlhoviště-vodního světa, doplnění herních prvků)</t>
  </si>
  <si>
    <t>Výměna elektroinstalace a osvětlení v celé MŠ</t>
  </si>
  <si>
    <t>Investice do vybavení tříd a venkovních učeben pro rozvoj polytechnických dovedností (včetně venkovních tříd) – pro rozvoj manuální zručnosti, jemné motoriky a práci s materiálem</t>
  </si>
  <si>
    <t>Investice do budovy za účelem zkvalitnění prostředí pro zaměstnance MŠ (výstavba centrální knihovny a metodické třídy, sborovny, vybodování logotřídy</t>
  </si>
  <si>
    <t xml:space="preserve">MŠ U Bobříka; 
Podpěrova 1880,
155 00 Praha 5;
IČO: 63 829 908
RED IZO: 600038025
IZO: 102401616
</t>
  </si>
  <si>
    <t>Investice do keramické dílny za účelem rozvoje polytechnických dovedností dětí.</t>
  </si>
  <si>
    <t>Investice do keramické dílny -rozvoj polyt.dovedn.</t>
  </si>
  <si>
    <t xml:space="preserve">MŠ Paletka;
Trávníčkova 1747,
155 00 Praha 5;
IČO: 75 030 811
RED IZO: 600038041
IZO: 102385165
</t>
  </si>
  <si>
    <t>MŠ Paletka;
Trávníčkova 1747,
155 00 Praha 5;
IČO: 75 030 811
RED IZO: 600038041
IZO: 102385165</t>
  </si>
  <si>
    <t xml:space="preserve">Investice do zázemí školy potřebné pro trvalé zvyšování kvality vzdělávání dětí předškolního věku (rekonstrukce třídy předškoláků, nové koberce, nová malba budovy, osvětlení, stříška nad vstupní dveře, elektronické zabezpečení budovy, výměna oken, kompletní rekonstrukce kuchyně, rekonstrukce zahrady)* Rekonstrukce zahrady (průlezky, houpačky) </t>
  </si>
  <si>
    <t xml:space="preserve">MŠ Večerníček;
Vlachova 1501,
155 00 Praha 5; 
IČO:75030829 
RED IZO: 600038068
IZO: 107502054
</t>
  </si>
  <si>
    <t>Investice do pořízení výukových pomůcek a potřebné infrastruktury pro rozvoj kompetencí dětí předškolního věku.</t>
  </si>
  <si>
    <t>Investice do zvýšení energetické efektivnosti fasády školy.</t>
  </si>
  <si>
    <t>Investice do zázemí školy potřebné pro trvalé zvyšování kvality vzdělávání dětí předškolního věku (rekonstrukce vodovodního potrubí, nové osvětlení, rekonstrukce elektroinstalace, oprava fasády, kompletní rekonstrukce kuchyně, výměna podlahových krytin v celé budově, částečná obnova nábytku, výměna garnýží a zatemnění oken, rekonstrukce zahrady, mlhoviště, markýzy na terasu)</t>
  </si>
  <si>
    <t xml:space="preserve">MŠ Motýlek;
Vlasákova 955,
155 00  Praha 5; 
IČO: 63 829916
RED IZO: 600038033
IZO: 107502089
</t>
  </si>
  <si>
    <t>Investice do školní jídelny za účelem rozšíření kapacity a zajištění podmínek pro vzdělávání dětí mladších 3 let.</t>
  </si>
  <si>
    <t>Investice do zázemí školy potřebné pro trvalé zvyšování kvality vzdělávání dětí předškolního věku (nové podlahy a koberce ve třídách, rekonstrukce venkovního osvětlení budovy, zateplení suterénu a sklepu, rekonstrukce prádelny na polytechnickou učebnu (pec, cvičná kuchyňka),kuchyně u tříd (rekonstrukce zázemí pro výdej), nová elektroinstalace (jističe, rozvody, ……), nové stolečky a židličky ve třídách, nové botníky pro děti, altán + venkovní učebna, oprava a vybudování chodníků)</t>
  </si>
  <si>
    <t>Podpora vzdělávání v oblasti polytechniky a EVVO. Modernizace interiérů a exteriérů mateřské školy se zaměřením na vzdělávání polytechniku a EVVO</t>
  </si>
  <si>
    <t xml:space="preserve">MŠ U Rumcajse;
Zázvorkova 1994,
155 00  Praha 5
IČO: 75 030 837
RED IZO: 600037649
IZO: 102537275
</t>
  </si>
  <si>
    <t>Investice do vybavení a pomůcek za účelem rozvoje polytechnických dovedností dětí.</t>
  </si>
  <si>
    <t>Investice do zázemí školy potřebné pro trvalé zvyšování kvality předškolního vzdělávání (Vybudování chodníku, oprava komunikací (příjezdová cesta), vrat,oprava vchodových dveří, vchodů, oprava a zastřešení teras,výměna všech žaluzií ve třídách MŠ, výmalby stěn, zabezpečení školy vnitřním kamerovým systémem a dalších bezpečnostních opatření dle standardů školy)</t>
  </si>
  <si>
    <t xml:space="preserve">MŠ U Stromu, 
Ovčí Hájek 2174,
155 00  Praha 5
IČO: 06 007 104 
RED IZO: 691009805
IZO: 181083132
</t>
  </si>
  <si>
    <t>Investice do pořízení výukových a kompenzačních pomůcek pro práci s dětmi dle jejich specifických vzdělávacích potřeb (např. zakoupení výukových programů do interaktivních tabulí, zakoupení knih apod.)</t>
  </si>
  <si>
    <t xml:space="preserve">Investice do zahrady školy za účelem rozvoje kinestetické inteligence a pohybových aktivit dětí a environmentální výchovy (např. 
schody ze zahrady na dětské WC, hygienicky vhodné zázemí pro venkovní hračky, krmítka, ukryty pro živočichy, zalévací systém pro práci na zahradě horolezecká stěna, venkovní dopravní prvek – čerpací stanice, opravna aut a další příslušenství)
</t>
  </si>
  <si>
    <t xml:space="preserve">Investice do klimatizační jednotky </t>
  </si>
  <si>
    <t>Zastřešení zadní části budovy za účelem učebny - zastřešení chodníku – vytvoření vzdělávacího centra</t>
  </si>
  <si>
    <t>Bezpečnostní zabezpečení schodiště druhý pavilon budovy</t>
  </si>
  <si>
    <t xml:space="preserve">DDM Stodůlky;
Chlupova 1800,
155 00  Praha 5
IČO: 00638811 
RED IZO: 661000117
IZO: 161000126
</t>
  </si>
  <si>
    <t xml:space="preserve">Investice do moderních technologií za účelem zvýšení kvality neformálního a volnočasového vzdělávání.  </t>
  </si>
  <si>
    <t>Investice do infrastruktury potřebné pro zajištění kvalitního a dostupného zájmového a neformálního vzdělávání.</t>
  </si>
  <si>
    <t xml:space="preserve">Investice do pomůcek pro rozvoj klíčových kompetencí v rámci neformálního a volnočasového vzdělávání.   </t>
  </si>
  <si>
    <t xml:space="preserve">Investice do vybavení potřebného k rozvoji klíčových dětí a žáků v rámci zájmového a neformálního vzdělávání.  </t>
  </si>
  <si>
    <t xml:space="preserve">Investice do zahrady potřebné pro výchovu k udržitelnému rozvoji a EVVO prostřednictvím neformálního a volnočasového vzdělávání.  </t>
  </si>
  <si>
    <t>Zvýšení bezpečnosti dětí a žáků v rámci neformálního a volnočasového vzdělávání.</t>
  </si>
  <si>
    <t>Investice do hřiště za účelem rozvoje kinestetické inteligence a pohybových aktivit dětí</t>
  </si>
  <si>
    <t xml:space="preserve">MŠ, Praha 13, Běhounkova
Běhounkova 2300;
158 00  Praha 5;
IČO: 65 991 257
RED IZO: 600037983
IZO: 102161755
</t>
  </si>
  <si>
    <t xml:space="preserve">Investice do ICT za účelem přístupu k digitálním zdrojům a zvýšení kvality výuky.
</t>
  </si>
  <si>
    <t xml:space="preserve">Investice do pořízení výukových a kompenzačních pomůcek pro práci s dětmi dle jejich specifických vzdělávacích potřeb.
</t>
  </si>
  <si>
    <t xml:space="preserve">Rozvoj kompetencí pedagogů v oblasti využití moderních technologií v rámci vzdělávání dětí předškolního věku.
</t>
  </si>
  <si>
    <t>3 000 000 Kč</t>
  </si>
  <si>
    <t xml:space="preserve">Investice do vybavení tříd a venkovních učeben pro rozvoj polytechnických dovedností (včetně venkovních tříd) – pro rozvoj manuální zručnosti, jemné motoriky a práci s materiálem.
</t>
  </si>
  <si>
    <t xml:space="preserve">MŠ Rosnička;
Běhounkova 2474,
158 00  Praha 5; 
IČO: 61386171   
RED IZO: 600037967
IZO: 108022951
</t>
  </si>
  <si>
    <t xml:space="preserve">Investice do ICT za účelem přístupu k digitálním zdrojům a zvýšení kvality výuky.
„Příležitost“
</t>
  </si>
  <si>
    <t xml:space="preserve">Infrastruktura pro zkvalitnění zázemí školy a doplnění vhodného vybavení pro práci s dvouletými dětmi.
„Příležitost“
</t>
  </si>
  <si>
    <t>Investice do zimní zahrady za účelem přizpůsobení vzdělávacího zařízení potřebám integrace dětí se speciálními vzdělávacími potřebami a za účelem vzdělávání v oblasti EVVO a udržitelného rozvoje.</t>
  </si>
  <si>
    <t>Investice do zázemí školy potřebné pro trvalé zvyšování kvality vzdělávání dětí předškolního věku (oprava komunikace, rekonstrukce terasy, oprava fasády, oprava svodů na budově, výměna žaluzií ve všech třídách, nová malba stěn a nové koberce v celé budově, kompletní rekonstrukce osvětlení, nová elektroinstalace v budově)</t>
  </si>
  <si>
    <t>400 000 Kč</t>
  </si>
  <si>
    <t>Investice do ICT vybavení a vnitřní konektivity a připojení k internetu u učeben podporujících využití digitálních technologií v souvislosti s rozvojem klíčových kompetencí.</t>
  </si>
  <si>
    <t>100 000 Kč</t>
  </si>
  <si>
    <t xml:space="preserve">MŠ Úsměv; 
Herčíkova 2190,
155 00  Praha 5
IČO: 75030861 
RED IZO: 600037657
IZO: 102761183
</t>
  </si>
  <si>
    <t>Investice do ICT za účelem přístupu k digitálním zdrojům a zvýšení kvality výuky.</t>
  </si>
  <si>
    <t>Investice do zahrady školy za účelem rozvoje kinestetické inteligence a pohybových aktivit dětí a environmentální výchovy včetně vybudování vhodných sportovišť a vybudování venkovních učeben.</t>
  </si>
  <si>
    <t xml:space="preserve">Investice do vybavení tříd a venkovních učeben v oblasti výukových pomůcek se zaměřením na výchovu k udržitelnému rozvoji, podporu environmentálního vzdělávání, výchovy a osvěty (EVVO).
</t>
  </si>
  <si>
    <t xml:space="preserve">MŠ Pastelka; 
Horákova 2064,
155 00  Praha 5;
IČO: 61 386 162
RED IZO: 600037614
IZO: 102525897
</t>
  </si>
  <si>
    <t>Investice do hřiště za účelem rozvoje kinestetické inteligence a pohybových aktivit dětí předškolního věku.</t>
  </si>
  <si>
    <t>Investice do pořízení výukových a kompenzačních pomůcek pro práci s dětmi dle jejich specifických vzdělávacích potřeb.</t>
  </si>
  <si>
    <t xml:space="preserve">MŠ Šikulka;
Hostinského 1534,
155 00  Praha 5;
IČO: 65991184
RED IZO: 600038114
IZO: 107502062
</t>
  </si>
  <si>
    <t>600 000 kč</t>
  </si>
  <si>
    <t xml:space="preserve">Investice do zázemí školy potřebné pro trvalé zvyšování kvality vzdělávání dětí předškolního věku (ICT do tříd, rekonstrukce terasy, nové chodníky, nové osvětlení, okna a střecha, elektroinstalace, nové interiérové dveře ve třídách, dlažba na chodbách a v šatnách, oprava schodiště a zábradlí, nové povrchy ve třídách, kompletní rekonstrukce kuchyně, oprava herních prvků na zahradě, obnova vybavení tříd, obnovit zabezpečení budovy) </t>
  </si>
  <si>
    <t xml:space="preserve">MŠ Palouček;
Husníkova 2075,
příspěvková organizace; Husníkova 2075,
158 00  Praha 5 ;
IČO: 71294015
RED IZO: 691004412
IZO: 181038471
</t>
  </si>
  <si>
    <t>Investice do zahrady školy za účelem rozvoje kinestetické inteligence a pohybových aktivit dětí a environmentální výchovy (realizace a zvelebení školní zahrady včetně investice v oblasti výukových pomůcek se zaměřením na výchovu k udržitelnému rozvoji, podporu environmentálního vzdělávání, výchovy a osvěty (EVVO)</t>
  </si>
  <si>
    <t>Zabezpečení školy vnitřním kamerovým systémem, realizace rekonstrukce stávajícího venkovního kamerového systému, realizace dalších bezpečnostních opatření dle bezpečnostních standardů školy</t>
  </si>
  <si>
    <t>Investice do zázemí školy potřebné pro trvalé zvyšování kvality vzdělávání dětí předškolního věku (multifunkce, průběžná obnova didaktických pomůcek, kompenzační pomůcky, zastínění zahrady, pískoviště, pořízení větší markýzy)</t>
  </si>
  <si>
    <t>4 500 500</t>
  </si>
  <si>
    <t xml:space="preserve">MŠ Zahrádka;
Husníkova 2076,
158 00  Praha 5
IČO: 65 990 994
RED IZO: 600038017
IZO: 102761205
</t>
  </si>
  <si>
    <t>Investice do zázemí pro pedagogy potřebné pro zajištění rovného přístupu ke kvalitnímu vzdělávání dětí.</t>
  </si>
  <si>
    <t>Investice do vybavení zahrady za účelem rozvoje pohybových aktivit žáků a za účelem způsobení pro začleňování žáků speciálními vzdělávacími potřebami.</t>
  </si>
  <si>
    <t>1 200 000 Kč</t>
  </si>
  <si>
    <t>Investice do zázemí školy potřebné pro trvalé zvyšování kvality vzdělávání dětí předškolního věku (oprava stěn budovy, oprava oken, rekonstrukce elektrických rozvodů, nové osvětlení ve třídách, oprava chodníků, výměna omyvatelné podlahové podlahové krytiny, modernizace nákladního výtahu)</t>
  </si>
  <si>
    <t>120 000 Kč</t>
  </si>
  <si>
    <t xml:space="preserve">MŠ Píšťalka; 
Chlupova 1798,
155 00  Praha 5;
IČO: 26613093
RED IZO: 600038076
IZO: 102385181
</t>
  </si>
  <si>
    <t>Investice do budovy – výměna oken a žaluzií</t>
  </si>
  <si>
    <t xml:space="preserve">MŠ Rozmarýnek; 
Chlupova 1799,
155 00 Praha 5;
IČO: 75030845
RED IZO: 600037606
IZO: 102385459
</t>
  </si>
  <si>
    <t>Investice do podporu zvýšení bezpečnosti dětí v silničním provozu a kompetencí v oblasti kritického myšlení a schopnosti řešit problémy.</t>
  </si>
  <si>
    <t>Investice do školní prádelny za účelem rozšíření kapacity a zajištění podmínek pro vzdělávání dětí mladších 3 let.</t>
  </si>
  <si>
    <t>Rozvoj kompetencí pedagogů v oblasti využití moderních technologií v rámci vzdělávání dětí předškolního věku.</t>
  </si>
  <si>
    <t xml:space="preserve">Investice do zázemí školy potřebné pro trvalé zvyšování kvality vzdělávání dětí předškolního věku (rekonstrukce zahrady, rekonstrukce kuchyně, rekonstrukce interiéru, vybudování dopravního hřiště (povrchy + značky + zázemí pro uložení dopravních prostředků), nové markýzy, rekonstrukce teras (před dvěma třídami) </t>
  </si>
  <si>
    <t>20 000 000</t>
  </si>
  <si>
    <t>Infrastruktura pro zkvalitnění zázemí školy a doplnění vhodného vybavení pro práci s dvouletými dětmi.</t>
  </si>
  <si>
    <t xml:space="preserve">Investice do zázemí školy potřebné pro trvalé zvyšování kvality vzdělávání dětí předškolního věku (rekonstrukce svodů, osvětlení celé budovy, elektroinstalace celé budovy, rekonstrukce podlah ve třídách a v zázemí, toalety pro pedagogy a personál, nový nábytek ve třídách, rekonstrukce šaten pro děti, nové chodníky a cestičky, dopravní hřiště, hřiště na sport, pískoviště, herní prvky, nový plot + zabezpečení, vybudovat oddělení prostoru mezi hřišti, venkovní domeček na hraní, prořezat a vysadit zeleň)   </t>
  </si>
  <si>
    <t>Investice do ICT vybavení a vnitřní konektivity a připojení k internetu u učeben podporujících využití digitálních technologií v souvislosti s rozvojem klíčových kompetencí</t>
  </si>
  <si>
    <t>900 000 Kč</t>
  </si>
  <si>
    <t>Investice do zázemí školy potřebné pro trvalé zvyšování kvality vzdělávání dětí předškolního věku (nové osvětlení v budově, rekonstrukce kuchyněk u všech tříd, oprava dlažby před MŠ, šatna pro 2. třídu)</t>
  </si>
  <si>
    <t>Investice do zázemí pedagogů (šatna ) a do sociálního zařízení</t>
  </si>
  <si>
    <t>45 000 000 Kč</t>
  </si>
  <si>
    <t xml:space="preserve">MŠ Balónek;
Klausova 2188,
155 00  Praha 5;
IČO: 75030802
RED IZO: 612400506
IZO: 112400515
</t>
  </si>
  <si>
    <t>Investice do zázemí školy potřebné pro trvalé zvyšování kvality vzdělávání a modernizace budovy (oprava chodníku okolo školy, oprava teras na školní zahradě, malování tříd, výměna dlažby, rekonstrukce elektroinstalace, zřízení markýz na terasách).</t>
  </si>
  <si>
    <t>1 000 000 Kč</t>
  </si>
  <si>
    <t xml:space="preserve">MŠ Barvička;
Klausova 2449,
155 00 Praha 5;
IČO: 61381551
RED IZO: 600037550
IZO: 060434465
</t>
  </si>
  <si>
    <t xml:space="preserve">Infrastruktura pro zkvalitnění zázemí školy a doplnění vhodného vybavení pro práci s dvouletými dětmi.  </t>
  </si>
  <si>
    <t>Rekonstrukce školnického bytu</t>
  </si>
  <si>
    <t>300 000 Kč</t>
  </si>
  <si>
    <t>Schváleno v  Praze dne 29. 6. 2021 "Řídícím výborem MAP II". Je nedílnou součástí finálního dokumentu MAP II.</t>
  </si>
  <si>
    <t>ZŠ Kuncova;
Kuncova 1580,
155 00 Praha 5</t>
  </si>
  <si>
    <t xml:space="preserve">67 365 213 </t>
  </si>
  <si>
    <t xml:space="preserve">Investice do budovy školy za účelem zvýšení kapacity (nástavba na pavilon).  </t>
  </si>
  <si>
    <t>Nástavba na pavilon</t>
  </si>
  <si>
    <t>Investice do budovy školy za účelem zvýšení kvality a dostupnosti základního vzdělávání (učebna hudební výchovy,
obnova počítačové učebny,
jazykové učebny, interaktivní tabule s posunem)</t>
  </si>
  <si>
    <t xml:space="preserve">Investice do budovy školy za účelem zvýšení kvality a dostupnosti základního vzdělávání (učebna fyziky, kabinet fyziky, stavební úpravy tříd, interaktivní tabule s posunem, venkovní zatemnění učebny). </t>
  </si>
  <si>
    <t>Investice do odborných učeben na podporu polytechnických dovedností, pro rozvoj zručnosti v oblasti pracovní výchovy a vzdělávání dle STEM, investice do cvičné kuchyňky</t>
  </si>
  <si>
    <t xml:space="preserve">SMŠ Korálek;
Klausova 2448/6, 
155 00  Praha 13
</t>
  </si>
  <si>
    <t>Pavla Babjaková</t>
  </si>
  <si>
    <t xml:space="preserve">SMŠ Korálek;
Klausova 2448/6, 
155 00  Praha 13
</t>
  </si>
  <si>
    <t>Investice do pořízení výukových a kompenzačních pomůcek pro práci s dětmi dle jejich specifických vzdělávacích potřeb. „Příležitost“</t>
  </si>
  <si>
    <t>Zabezpečení školy kamerovým systémem za účelem zvýšení bezpečnosti dětí.</t>
  </si>
  <si>
    <t xml:space="preserve">Konektivita (realizace a rozvoj zavedení internetového připojení) </t>
  </si>
  <si>
    <t>800 000</t>
  </si>
  <si>
    <t>Investice do budovy školy za účelem zvýšení kapacity a dostupnosti základního vzdělávání (investice do budovy školní kuchyně a jídelny za účelem zvýšení kapacity z důvodu pozitivního demografického vývoje).</t>
  </si>
  <si>
    <t>Investice do zahrady školy za účelem rozvoje kinestetické inteligence a pohybových aktivit dětí a environmentální výchovy</t>
  </si>
  <si>
    <t>Pořízení bezpečnostních prvků a zařízení pro zajištění bezpečnosti žáků.</t>
  </si>
  <si>
    <t xml:space="preserve">Investice do vybavení tříd a venkovních učeben v oblasti výukových pomůcek se zaměřením na výchovu k udržitelnému rozvoji, podporu environmentálního vzdělávání, výchovy a osvěty (EVVO).
„Příležitost“
</t>
  </si>
  <si>
    <t xml:space="preserve">1 000 000 </t>
  </si>
  <si>
    <t xml:space="preserve">Investice do vybavení tříd a venkovních učeben pro rozvoj polytechnických dovedností (včetně venkovních tříd) – pro rozvoj manuální zručnosti, jemné </t>
  </si>
  <si>
    <t xml:space="preserve">Církevní mateřská škola Srdíčko; Podpěrova 1879,
155 00  Praha 5 -Stodůlky
</t>
  </si>
  <si>
    <t>Arcibiskupství pražské</t>
  </si>
  <si>
    <t xml:space="preserve">Investice do ICT za účelem přístupu k digitálním zdrojům a zvýšení kvality výuky.
„Příležitost“
</t>
  </si>
  <si>
    <t xml:space="preserve">investice do pořízení výukových a kompenzačních pomůcek pro práci s dětmi dle jejich specifických vzdělávacích potřeb.
„Příležitost“
</t>
  </si>
  <si>
    <t>Investice do rozšíření kapacit školy.</t>
  </si>
  <si>
    <t>Zabezpečení školy kamerovým systémem.</t>
  </si>
  <si>
    <t xml:space="preserve">Investice do ICT vybavení a vnitřní konektivity a připojení k internetu u učeben podporujících využití digitálních technologií v souvislosti s rozvojem klíčových kompetencí.
„Příležitost“
</t>
  </si>
  <si>
    <t>Modernizace elektroinstalace</t>
  </si>
  <si>
    <t>Investice do venkovní třídy - badatelny a výukových herních prvků pro rozvoj polytechnických dovedností, rozvoj manuální zručnosti, jemné motoriky a práci s materiálem a vybavení venkovního prostoru zahrady výukovými herními prvky se zaměřením na výchovu k udržitelnému rozvoji a na podporu EVVO. „Příležitost“</t>
  </si>
  <si>
    <t xml:space="preserve">Mateřská škola Praha 5-Řeporyje K Závětinám 815,
Praha 5 -Řeporyje, 155 00
</t>
  </si>
  <si>
    <t>MČ Praha 5 Řeporyje</t>
  </si>
  <si>
    <t>Investice do budovy školy a zázemí pro výuku za účelem zkvalitnění zázemí pro výuku a zajištění rovného přístupu ke kvalitnímu vzdělávání dětí předškolního věku.</t>
  </si>
  <si>
    <t>MČ Praha 13, MČ Praha 5</t>
  </si>
  <si>
    <t>Investice do zahrady mateřské školy za účelem rozvoje environmentálníc h a pohybových aktivit žáků.</t>
  </si>
  <si>
    <t>Investice do materiálního vybavení mateřské školy a pořízení výukových pomůcek potřebých pro rozvoj klíčových kompetencí dětí.  „Příležitost“</t>
  </si>
  <si>
    <t>Pořízení bezpečnostních prvků a zařízení pro zajištění bezpečnosti dětí.</t>
  </si>
  <si>
    <t>Investice do zázemí pro pedagogy sloužící pro rozvoj klíčových kompetencí dětí předškolního věku při využití digitálních technologií a moderních výukových metod.  „Příležitost“</t>
  </si>
  <si>
    <t>Vyřešení dopravní situace u MŠ – parkoviště u MŠ</t>
  </si>
  <si>
    <t xml:space="preserve">MŠ a ZŠS Diakonie ČCE Praha 5; Vlachova 1502/20, 
155 00  Praha 5
 </t>
  </si>
  <si>
    <t xml:space="preserve">IZO MŠ: 110001907
IZO ZŠ: 110001915
</t>
  </si>
  <si>
    <t>Investice do pořízení výukových a kompenzačních pomůcek pro práci se žáky dle jejich specifických vzdělávacích potřeb a investice do vybavení potřebného pro rozvoj klíčových kompetencí žáků.  „Příležitost“</t>
  </si>
  <si>
    <t xml:space="preserve">MČ Praha 13 </t>
  </si>
  <si>
    <t xml:space="preserve">MŠ a ZŠS Diakonie ČCE Praha 5; Vlachova 1502/20, 
155 00  Praha 5
</t>
  </si>
  <si>
    <t>Investice do budovy školy za účelem zvýšení kvality a dostupnosti základního vzdělávání.  „Příležitost“</t>
  </si>
  <si>
    <t>Dostavba tělocvičny</t>
  </si>
  <si>
    <t>Dostavba integrované MŠ pro 20 dětí</t>
  </si>
  <si>
    <t>Vytvoření zázemí pro pedagogy</t>
  </si>
  <si>
    <t>Rekonstrukce školní kuchyně</t>
  </si>
  <si>
    <t>Vybudování IT sítě a obnova počítačového vybavení, nákup ipadů pro práci s žáky</t>
  </si>
  <si>
    <t>Rekonstrukce budovy (V Zápolí 1250/21,141 00 Praha 4 – Michle) za účelem zvýšení kapacity  předškolního vzdělávání a školy, zajištění bezbariérovosti, vytvoření zázemí pro polytechnickou výuku, zázemí pro pedagogické pracovníky a bezpečného prostředí pro autistické žáky, navýšeni kapacity internátu</t>
  </si>
  <si>
    <t>Rekonstrukce budovy (Vlachova 1502/20, 155 00 Praha 5 – Stodůlky) za účelem zvýšení kapacity předškolního vzdělávání a školy, zajištění bezbariérovosti, vytvoření zázemí pro polytechnickou výuku, zázemí pro pedagogické pracovníky a bezpečného prostředí pro autistické žáky, rekonstrukce školní kuchyně</t>
  </si>
  <si>
    <t>MŠ a ZŠS Diakonie ČCE Praha 5; Vlachova 1502/20, 
155 00  Praha 5</t>
  </si>
  <si>
    <t>Investice do zázemí pro pedagogy potřebné pro zajištění rovného přístupu ke kvalitnímu vzdělávání dětí a pro přípravu pedagogů na výuku zaměřenou na rozvoj klíčových kompetencí dětí. „Příležitost“</t>
  </si>
  <si>
    <t>Rekonstrukce sociálního zařízení pro žáky</t>
  </si>
  <si>
    <t>Villa Luna mateřská škola s.r.o., ředitel a statutární orgán: Mgr. Olga Timková</t>
  </si>
  <si>
    <t>01848160</t>
  </si>
  <si>
    <t xml:space="preserve">Investice do zahrady školy za účelem rozvoje kinestetické inteligence a pohybových aktivit dětí a environmentální výchovy.
„Příležitost“
</t>
  </si>
  <si>
    <t>01848161</t>
  </si>
  <si>
    <t>Investice do tělocvičny za účelem rozvoje kinestetické inteligence a pohybových aktivit dětí.</t>
  </si>
  <si>
    <t>Nákup sportovních pomůcek a dalšího vybavení nezbytných pro uzpůsobení podmínek a vzdělávací nabídky pro začleňování žáků se speciálními vzdělávacími potřebami</t>
  </si>
  <si>
    <t>Investice do rozvoje polytechnického vzdělávání a rozvoje kompetencí v oblasti projektového a kreativního vzdělávání a mezipředmětových vztahů</t>
  </si>
  <si>
    <t>Vybudování školní kuchyňky</t>
  </si>
  <si>
    <t>Investice do vybavení potřebného pro rozvoj čtenářské a informační gramotnosti dětí.</t>
  </si>
  <si>
    <t>Zázemí pro multikulturní výchovu a pro integraci dětí s odlišným mateřským jazykem.  „Příležitost“</t>
  </si>
  <si>
    <t>Investice do budovy školy za účelem zvyšování kvality a dostupnosti předškolního vzdělávání  „Příležitost“</t>
  </si>
  <si>
    <t>Investice do moderních technologií a výukových interaktivních pomůcek pro vzdělávání dětí dle jejich specifických vzdělávacích potřeb. „Příležitost“</t>
  </si>
  <si>
    <t>Investice do pořízení výukových a kompenzačních pomůcek pro práci s dětmi dle jejich specifických vzdělávacích potřeb a investice do vybavení potřebného pro rozvoj klíčových kompetencí dětí. „Příležitost“</t>
  </si>
  <si>
    <t>Investice do školní kuchyně a jídelny.</t>
  </si>
  <si>
    <t>Mateřská škola Maxík – jazyková škola a jesle, s.r.o., sídlo: U Jezera 34, Praha 13, 155 00, Stodůlky</t>
  </si>
  <si>
    <t xml:space="preserve">Mateřská škola Maxík - jazyková škola a jesle, s.r.o., ředitel: Bc. Monika Javoříková, statutární orgán: Pavel Tuleškov
</t>
  </si>
  <si>
    <t>04194896</t>
  </si>
  <si>
    <t>181 088 401</t>
  </si>
  <si>
    <t xml:space="preserve">Investice do ICT vybavení a vnitřní konektivity a připojení k internetu u učeben podporujících využití digitálních technologií v souvislosti s rozvojem klíčových kompetencí.
„Příležitost“
</t>
  </si>
  <si>
    <t>04194897</t>
  </si>
  <si>
    <t>182 088 401</t>
  </si>
  <si>
    <t>04194898</t>
  </si>
  <si>
    <t>183 088 401</t>
  </si>
  <si>
    <t>04194899</t>
  </si>
  <si>
    <t>184 088 401</t>
  </si>
  <si>
    <t>04194900</t>
  </si>
  <si>
    <t>185 088 401</t>
  </si>
  <si>
    <t>Modernizace elektroinstalace.</t>
  </si>
  <si>
    <t>04194901</t>
  </si>
  <si>
    <t>186 088 401</t>
  </si>
  <si>
    <t>04194902</t>
  </si>
  <si>
    <t>187 088 401</t>
  </si>
  <si>
    <t>04194903</t>
  </si>
  <si>
    <t>188 088 401</t>
  </si>
  <si>
    <t>04194904</t>
  </si>
  <si>
    <t>189 088 401</t>
  </si>
  <si>
    <t>04194905</t>
  </si>
  <si>
    <t>190 088 401</t>
  </si>
  <si>
    <t>MŠ Praha 9 - Hloubětín – Rozšíření kapacity předškolního vzdělávání – vytvoření kvalitního a dostupného vzdělávání (částečně bezbariérové, zcela nová budova pro 106 dětí, kvalitní mimoškolní aktivity, venkovní učebny, zdravý životní styl, multilinguální prostředí /USA, RUS/, speciální vzdělávací potřeby, děti s OMJ, spolupráce se ZŠ, poradenské služby (spolupráce s psychologem, logopedem, speciálním pedagogem, výživovým poradcem), rozvoj pregramotnosti, mezigenerační setkávání. Odhlučněná budova, využití dešťové vody, částečně zelená střecha x plášť budovy. Přírodní zahrada cca 1.000 m2.</t>
  </si>
  <si>
    <t xml:space="preserve">BMŠ Pipan,
Hábova 1571,
Praha 5 -Stodůlky, 155 00
</t>
  </si>
  <si>
    <t>Centrum pro dětský sluch Tamtam, o.p.s.</t>
  </si>
  <si>
    <t>25143701</t>
  </si>
  <si>
    <t>25143702</t>
  </si>
  <si>
    <t>Infrastruktura pro zkvalitnění zázemí školy a doplnění vhodného vybavení pro práci s dvouletými dětmi.  „Příležitost“</t>
  </si>
  <si>
    <t>25143703</t>
  </si>
  <si>
    <t>Investice do budovy školy za účelem zvýšení kvality a dostupnosti předškolního vzdělávání (zateplení, střecha, omítky apod.)  „Příležitost“</t>
  </si>
  <si>
    <t>25143704</t>
  </si>
  <si>
    <t>Investice do pořízení výukových a kompenzačních pomůcek pro práci s dětmi dle jejich specifických vzdělávacích potřeb.  „Příležitost“</t>
  </si>
  <si>
    <t>25143705</t>
  </si>
  <si>
    <t xml:space="preserve">Investice do výdejní místnosti a jídelny za účelem rozšíření kapacity a zajištění podmínek pro vzdělávání dětí mladších 3 let.
„Příležitost“
</t>
  </si>
  <si>
    <t xml:space="preserve">Investice do výdejní místnosti a jídelny za účelem rozšíření kapacity a zajištění podmínek pro vzdělávání dětí mladších 3 let.
„Příležitost“
</t>
  </si>
  <si>
    <t>25143706</t>
  </si>
  <si>
    <t>25143707</t>
  </si>
  <si>
    <t>Investice do zimní zahrady za účelem přizpůsobení vzdělávacího zařízení potřebám integrace dětí se speciálními vzdělávacími potřebami a za účelem vzdělávání v oblasti EVVO.</t>
  </si>
  <si>
    <t>25143708</t>
  </si>
  <si>
    <t xml:space="preserve">Konektivita (realizace a rozvoj zavedení internetového připojení) 
„Příležitost“
</t>
  </si>
  <si>
    <t>25143709</t>
  </si>
  <si>
    <t>Zázemí  pro pedagogy a pracovníky školy „Příležitost“</t>
  </si>
  <si>
    <t>25143710</t>
  </si>
  <si>
    <t xml:space="preserve">Investice na oplocení a parkoviště </t>
  </si>
  <si>
    <t xml:space="preserve">MŠ Domeček, o.p.s;
Diabasová 15,
155 00  Praha 5
</t>
  </si>
  <si>
    <t>Mateřská škola DOMEČEK, o.p.s., ředitel a statutární orgán:Mgr. Veronika Málková</t>
  </si>
  <si>
    <t>Investice do budovy školy za účelem zvýšení kvality a dostupnosti předškolního vzdělávání.  „Příležitost“</t>
  </si>
  <si>
    <t xml:space="preserve">Soukromá ZUŠ
Škola pro radost v.o.s.
Na Vrchu 304 
Praha 5 - Řeporyje, 155 00
</t>
  </si>
  <si>
    <t>Milena Kejhová</t>
  </si>
  <si>
    <t xml:space="preserve">Investice do rozvoje základního uměleckého a zájmového vzdělávání, volnočasových aktivit a
sportu, zvyšování motivace žáků a morálních kvalit v průřezových tématech.  „Příležitost“
</t>
  </si>
  <si>
    <t xml:space="preserve">Rozšíření kapacit sloužících pro rozvoj základního uměleckého a zájmového vzdělávání, volnočasových aktivit a
sportu, zvyšování motivace žáků a morálních kvalit v průřezových tématech.  „Příležitost“
</t>
  </si>
  <si>
    <t>Půdní vestavba - vybudování 3 tříd a zázemí v půdním prostoru.</t>
  </si>
  <si>
    <t>Půdní vestavba - vybudování 3 tříd a zázemí v půdním prostoru.</t>
  </si>
  <si>
    <t>ano</t>
  </si>
  <si>
    <t>Výměna kotlů</t>
  </si>
  <si>
    <t>Modernizace vnitřního vybavení - rekonstrukce dveří, montáž videotelefonů</t>
  </si>
  <si>
    <t>Revitalizace školní zahrady- terénní úpravy, obnovení zeleně, vybudování zahradní učebny</t>
  </si>
  <si>
    <t>Rekonstrukce elektrorozvodů - výměna rozvodných skříní, výměna vodičů</t>
  </si>
  <si>
    <t>Fakultní ZŠ PedF UK, Praha 13, Mezi Školami 2322,
158 00 Praha 5</t>
  </si>
  <si>
    <t>Investice do budovy školy za účelem zvýšení kvality a dostupnosti základního vzdělávání</t>
  </si>
  <si>
    <t>Investice do rozvoje osobnostní a sociální výchovy a v rámci polytechnických dovedností žáků.</t>
  </si>
  <si>
    <t>Investice do školního kinosálu určeného pro rozvoj sociálních a občanských kompetencí a pro rozvoj kulturního povědomí žáků.</t>
  </si>
  <si>
    <t>Investice do multifunkčního školního hřiště za účelem rozvoje kinestické inteligence a pohybových aktivit žáků.</t>
  </si>
  <si>
    <t>Investice do rekonstrukce odborné učebny přírodopisu pro rozvoj klíčových kompetencí v oblasti EVVO včetně zázemí pro realizaci polytechnického vzdělávání, pro výchovu k udržitelnému rozvoji a EVVO.</t>
  </si>
  <si>
    <t xml:space="preserve">Investice do zázemí pro pedagogy potřebné pro zajištění rovného přístupu ke kvalitnímu vzdělávání dětí a rozvoji klíčových kompetencí žáků. </t>
  </si>
  <si>
    <t>Investice do zázemí pro pedagogy potřebné pro zajištění rovného přístupu ke kvalitnímu vzdělávání dětí a rozvoji klíčových kompetencí žáků.</t>
  </si>
  <si>
    <t>Investice odborné učebny pro rozvoj klíčových kompetencí v oblasti komunikace v cizích jazycích.</t>
  </si>
  <si>
    <t>Investive do chodeb v budově školy za účelem rozvoje sociálních a občanských kompetencí a rozvoji kulturního povědomí žáků.</t>
  </si>
  <si>
    <t>Nákupu sportovních pomůcek a dalšího vybavení nezbytných pro uzpůsobení podmínek a vzdělávací nabídky pro začleňování žáků speciálními vzdělávacími potřebami.</t>
  </si>
  <si>
    <t>Investice do budovy školy za účelem zvýšení kapacity -zřízení učeben (heren) pro 7 oddělení školní družiny (dostavba proluky nad pavilonem C).</t>
  </si>
  <si>
    <t>Rekonstrukce školní auly pro za účelem zvýšení sociálního klima školy, vytvoření proinkluzivního prostředí školy a možno realizace hudebních či jiných kulturních aktivit.</t>
  </si>
  <si>
    <t>Investice do odborných učeben na podporu polytechnických dovedností, pro rozvoj zručnosti v oblasti pracovní výchovy a vzdělávání dle STEM, investice do cvičné kuchyňky.</t>
  </si>
  <si>
    <t xml:space="preserve">ZŠ Mládí; 
Mládí 135,
155 00 Praha 5 </t>
  </si>
  <si>
    <t>Investice a pořízení vybavení skleníku potřebného k získávání klíčových kompetencí v oblasti technických a řemeslných oborů.</t>
  </si>
  <si>
    <t>Investice a pořízení vybavení pro zajištění rozvoje odborných i přenositelných klíčových kompetencí v oblasti technických a řemeslných oborů.</t>
  </si>
  <si>
    <t>Investice do budovy školy za účelem zvýšení kvality a dostupnosti základního vzdělávání, včetně rekonstrukce osvětlení.</t>
  </si>
  <si>
    <t>Investice do rozvoje polytechnického vzdělávání a rozvoje kompetencí v oblasti projektového a kreativního vzdělávání a mezipředmětové spolupráce.</t>
  </si>
  <si>
    <t>Investice do vybavení pro rozvoj kompetenci v oblasti práce s digitálními technologiemi a pro rozvoj kreativity žáků.</t>
  </si>
  <si>
    <t>Investice do vybavení tělocvičny nezbytného pro uzpůsobení podmínek a vzdělávací nabídky včetně osazení mobilní stěnou pro začleňování žáků se speciálními vzdělávacími potřebami.</t>
  </si>
  <si>
    <t>Investice do zázemí pro rozvíjení sociální integrace žáků, podpory rozvoje péče o žáky v rámci školní družiny s cílem podpory tvořivosti, kreativity a rozvoje klíčových kompetencí žáků.</t>
  </si>
  <si>
    <t>Investice odborné učebny pro rozvoj klíčových kompetencí v oblasti komunikace v cizích jazycích a v oblasti práce s digitálními technologiemi.</t>
  </si>
  <si>
    <t>Investice zázemí zázemí pro rozvoj rozvoje kinestetické inteligence a pohybových aktivit žáků.</t>
  </si>
  <si>
    <t>Rekonstrukce školy za účelem zvýšení sociálního klima školy, vytvoření proinkluzivního prostředí školy a za účelem rozvoje sociálních a občanských kompetencí žáků.</t>
  </si>
  <si>
    <t>Investice do odborných učeben pro rozvoj klíčových kompetencí.</t>
  </si>
  <si>
    <t xml:space="preserve">Investice do budovy školy za účelem zvýšení kapacity .  </t>
  </si>
  <si>
    <t>ZŠ Mohylová;
Mohylová 1963,
155 00 Praha 5</t>
  </si>
  <si>
    <t>Investice do prostor využívaných pro aktivity v oblasti tělesné výchovy a sportu.</t>
  </si>
  <si>
    <t>Investice do rozvoje osobnostní a sociální výchovy a pro polytechnických dovedností žáků.</t>
  </si>
  <si>
    <t>Rekonstrukce vstupu do školy, vybudování vysokých záhonů v zálivu školy.</t>
  </si>
  <si>
    <t>Obnova a revitalizace sportovních povrchů a podloží hřišť, doskočišť a běžecké dráhy ve sportovním areálu školy.</t>
  </si>
  <si>
    <t>Rekonstrukce a materiálně technické vybavení prostor zahrady pro pohytové aktivity žáků I. stupně ZŠ</t>
  </si>
  <si>
    <t>Modernizace školního sportoviště</t>
  </si>
  <si>
    <t>Vybudování venkovního ZOO koutku</t>
  </si>
  <si>
    <t>Rekonstrukce prostor školní družiny a navýšení kapacity - oddělení pro 50žáků I. stupně základní školy a jejich materiálně technické vybavení –.</t>
  </si>
  <si>
    <t>Revitalizace společných prostor, vytvoření relaxačních koutků pro integrované děti.</t>
  </si>
  <si>
    <t>Investice do keramické dílny za účelem rozvoje polytechnických dovedností žáků.</t>
  </si>
  <si>
    <t>Fakultní ZŠ PedF UK, 
Praha 13, Trávníčkova 1744;
Trávníčkova 1744,
155 00 Praha 5</t>
  </si>
  <si>
    <t xml:space="preserve">68 407 904 </t>
  </si>
  <si>
    <t>Investice do budovy školy za účelem zvýšení kapacity (nástavba na pavilon).</t>
  </si>
  <si>
    <t>Investice do školní jídelny a kuchyně za účelem zvýšení kapacity z důvodu pozitivního demografického vývoje.</t>
  </si>
  <si>
    <t>Rekonstrukce tělocvičen a nákup sportovních pomůcek a dalšího vybavení nezbytných pro uzpůsobení podmínek a vzdělávací nabídky pro začleňování žáků speciálními vzdělávacími potřebami.</t>
  </si>
  <si>
    <t>Vybudování zázemí pro speciálně pedagogické centrum.</t>
  </si>
  <si>
    <t>Rekonstrukce osvětlení a komunikací ve vnitřním areálu školy včetně odvodňovacích žlabů a venkovních schodišť.</t>
  </si>
  <si>
    <t>Sadové úpravy školní zahrady - výsadba nových dřevin.</t>
  </si>
  <si>
    <t>Rekonstrukce umělých povrchů venkovních sportovišť - víceúčelové hřiště, fotbalové hřiště, běžecká dráha.</t>
  </si>
  <si>
    <t>Zázemí pro multikulturní výchovu a pro integraci žáků s odlišným mateřským jazykem.</t>
  </si>
  <si>
    <t>Rekonstrukce a materiálně technické vybavení prostor školního klubu a zahrady pro outdorové aktivity žáků základní školy</t>
  </si>
  <si>
    <t>Vybudování dílny šití a rekonstrukce školní kuchyňky</t>
  </si>
  <si>
    <t>Vybudování centra zájmového vzdělávání a prostor pro komunitní vzdělávání, rekonstrukce společenské místnosti včetně materiálně technického vybavení</t>
  </si>
  <si>
    <t>Rekonstrukce prostor školní družiny - 10 oddělení pro 300 žáků I. stupně základní školy a jejich materiálně technické vybavení</t>
  </si>
  <si>
    <t>Rekonstrukce vnitrobloků ( atrií) ozelenění m a vybavením mobilními záhony</t>
  </si>
  <si>
    <t>Obnova a revitalizace sportovních povrchů a podloží hřišť, doskočišť a běžecké dráhy ve sportovním areálu školy</t>
  </si>
  <si>
    <t>Relaxační místnost pro pedagogy a pracovníky školy</t>
  </si>
  <si>
    <t>Rozvoj kompetencí žáků v přírodovědném vzdělávání podle koncepce STEMu, tj. podpora zájmu, motivace a dovedností v oblasti fyziky a chemie, digitálních technologií, inženýringu a matematiky.</t>
  </si>
  <si>
    <t>Investice do odborných učeben na podporu komunikace v cizích jazycích, přírodních věd a pro rozvoj čtenářské gramotnosti (např. odborná učebna chemie)</t>
  </si>
  <si>
    <t>5 000 000 Kč</t>
  </si>
  <si>
    <t>Anglofonní ZŠ;
Janského 2189,
155 00 Praha 5</t>
  </si>
  <si>
    <t>Anglofonní základní škola, z.ú., vedená u Městského soudu v Praze pod sp. zn. U, vložka 268</t>
  </si>
  <si>
    <t>Investice do pořízení výukových a kompenzačních pomůcek pro práci se žáky dle jejich specifických vzdělávacích potřeb a pro rozvoj jejich KK.</t>
  </si>
  <si>
    <t>Zabezpečení školy kamerovým systémem za účelem zvýšení bezpečnosti žáků.</t>
  </si>
  <si>
    <t>Investice do informačních a komunikačních technologií (ICT) a vybavení za účelem přístupu k digitálním zdrojům a pořízení vybavení za účelem zvýšení kvality výuky a rozvoje schopnosti práce s digitálními technologiemi.</t>
  </si>
  <si>
    <t xml:space="preserve">Investicce do infrastruktury a zázemí školy za účelem zvýšení kvality a dostupnosti základního vzdělávání. </t>
  </si>
  <si>
    <t>Investice do chodeb v budově školy za účelem rozvoje sociálních a občanských kompetencí a rozvoje sociálního cítění</t>
  </si>
  <si>
    <t xml:space="preserve">Investice do moderních technologií a výukových interaktivních pomůcek pro vzdělávání žáků dle jejich specifických vzdělávacích potřeb. </t>
  </si>
  <si>
    <t xml:space="preserve">Investice do pořízení výukových a kompenzačních pomůcek pro práci se žáky dle jejich specifických vzdělávacích potřeb a investice do vybavení potřebného pro rozvoj jejich klíčových kompetencí. </t>
  </si>
  <si>
    <t>Investice do vybavení potřebného pro rozvoj informační gramotnosti a osobnostně sociálních kompetencí</t>
  </si>
  <si>
    <t>3 000 000</t>
  </si>
  <si>
    <t>Investice do vybavení potřebného pro rozvoj čtenářské a informační gramotnosti žáků</t>
  </si>
  <si>
    <t>Investice do vybavení pro zajištění rozvoje odborných i přenositelných klíčových kompetencí v oblasti technických a řemeslných dovedností</t>
  </si>
  <si>
    <t>600 000 Kč</t>
  </si>
  <si>
    <t>850  000 Kč</t>
  </si>
  <si>
    <t>Investice do rozvoje osobnostní a sociální výchovy a v rámci polytechnických dovedností žáků</t>
  </si>
  <si>
    <t>Investice pro rozvíjení studijních schopností a sociální integrace žáků</t>
  </si>
  <si>
    <t>Investice do vybudování odborné učebny přírodopisu pro rozvoj klíčových kompetencí v oblasti EVVO včetně zázemí pro realizaci polytechnického vzdělávání a pro výchovu k udržitelnému rozvoji</t>
  </si>
  <si>
    <t>Investice do vybudování odborných učeben pro rozvoj klíčových kompetencí v oblasti komunikace v cizích jazycích</t>
  </si>
  <si>
    <t>Investice do zahrady potřebné v rámci polytechnického vzdělávání a pro výchovu k udržitelnému rozvoji</t>
  </si>
  <si>
    <t>3 500 000 Kč</t>
  </si>
  <si>
    <t>Investice do venkovní učebny pro vzdělávání v oblasti přírodních věd, EVVO a v oblasti polytechnické vzdělanosti</t>
  </si>
  <si>
    <t>Investice do zázemí pro pedagogy potřebné pro zajištění rovného přístupu ke kvalitnímu vzdělávání</t>
  </si>
  <si>
    <t xml:space="preserve">Investice do budovy školy za účelem zvýšení kapacity/zřízení učeben a heren pro nová oddělení školní družiny a jejich materiálně technické vybavení. </t>
  </si>
  <si>
    <t>Investice do zázemí pro rozvíjení sociální integrace žáků, podpory rozvoje péče o žáky v rámci školní družiny s cílem podpory tvořivosti a kreativity</t>
  </si>
  <si>
    <t>2 500 000 Kč</t>
  </si>
  <si>
    <t>550 000 Kč</t>
  </si>
  <si>
    <t>Výstavba nové budovy pro rozšíření kapacit základní a mateřské školy</t>
  </si>
  <si>
    <t>Rekonstrukce odborných učeben určených pro rozvoj klíčových kompetencí dětí a žáků.</t>
  </si>
  <si>
    <t>Základní škola Lužiny;
Trávníčkova 1743,
155 00  Praha 5</t>
  </si>
  <si>
    <t>HMP Praha</t>
  </si>
  <si>
    <t>Investice do ICT za účelem přístupu k digitálním zdrojům a zvýšení kvality výuky a rozvoje kompetencí  žáků v oblasti přírodních věd, cizích jazyků a polytechnickém vzdělávání.</t>
  </si>
  <si>
    <t>Investice do budovy školy za účelem zvýšení kvality a dostupnosti základního vzdělávání a rozvoje klíčových kompetencí žáků.</t>
  </si>
  <si>
    <t xml:space="preserve">Investice do pořízení výukových a kompenzačních pomůcek pro práci se žáky dle jejich specifických vzdělávacích potřeb a investice do vybavení potřebného pro rozvoj klíčových kompetencí žáků, v oblasti přírodních věd, cizích jazyků a polytechnickém vzdělávání.  </t>
  </si>
  <si>
    <t xml:space="preserve">Investice do zázemí pro rozvíjení sociální integrace žáků, podpory rozvoje péče o žáky v rámci školní družiny s cílem podpory tvořivosti, kreativity a rozvoje klíčových kompetencí žáků.  </t>
  </si>
  <si>
    <t xml:space="preserve">Zázemí pro rozvíjení studijních schopností a sociální integrace žáků.  </t>
  </si>
  <si>
    <t>Investice do budovy školy za účelem zvýšení kapacity/zřízení učeben a heren pro stávající i nová oddělení školní družiny a jejich materiálně technické vybavení.</t>
  </si>
  <si>
    <t>Investice do zázemí pro pedagogy potřebné pro zajištění rovného přístupu ke kvalitnímu vzdělávání.</t>
  </si>
  <si>
    <t xml:space="preserve">zázemí pro školní poradenské pracoviště </t>
  </si>
  <si>
    <r>
      <t xml:space="preserve">Výdaje projektu  </t>
    </r>
    <r>
      <rPr>
        <sz val="11"/>
        <color theme="1"/>
        <rFont val="Calibri"/>
        <family val="2"/>
        <charset val="238"/>
        <scheme val="minor"/>
      </rPr>
      <t xml:space="preserve">v Kč </t>
    </r>
    <r>
      <rPr>
        <i/>
        <vertAlign val="superscript"/>
        <sz val="11"/>
        <color theme="1"/>
        <rFont val="Calibri"/>
        <family val="2"/>
        <charset val="238"/>
        <scheme val="minor"/>
      </rPr>
      <t>1)</t>
    </r>
  </si>
  <si>
    <r>
      <t xml:space="preserve">Předpokládaný termín realizace </t>
    </r>
    <r>
      <rPr>
        <i/>
        <sz val="11"/>
        <color theme="1"/>
        <rFont val="Calibri"/>
        <family val="2"/>
        <charset val="238"/>
        <scheme val="minor"/>
      </rPr>
      <t>měsíc, rok</t>
    </r>
  </si>
  <si>
    <r>
      <t>Typ projektu</t>
    </r>
    <r>
      <rPr>
        <sz val="11"/>
        <color rgb="FFFF0000"/>
        <rFont val="Calibri"/>
        <family val="2"/>
        <charset val="238"/>
        <scheme val="minor"/>
      </rPr>
      <t xml:space="preserve"> </t>
    </r>
    <r>
      <rPr>
        <vertAlign val="superscript"/>
        <sz val="11"/>
        <color theme="1"/>
        <rFont val="Calibri"/>
        <family val="2"/>
        <charset val="238"/>
        <scheme val="minor"/>
      </rPr>
      <t>2)</t>
    </r>
  </si>
  <si>
    <r>
      <t xml:space="preserve">z toho předpokládané způsobilé výdaje </t>
    </r>
    <r>
      <rPr>
        <sz val="11"/>
        <rFont val="Calibri"/>
        <family val="2"/>
        <charset val="238"/>
        <scheme val="minor"/>
      </rPr>
      <t>EFRR</t>
    </r>
  </si>
  <si>
    <r>
      <t>přírodní vědy</t>
    </r>
    <r>
      <rPr>
        <vertAlign val="superscript"/>
        <sz val="11"/>
        <color theme="1"/>
        <rFont val="Calibri"/>
        <family val="2"/>
        <charset val="238"/>
        <scheme val="minor"/>
      </rPr>
      <t>3)</t>
    </r>
    <r>
      <rPr>
        <sz val="11"/>
        <color theme="1"/>
        <rFont val="Calibri"/>
        <family val="2"/>
        <charset val="238"/>
        <scheme val="minor"/>
      </rPr>
      <t xml:space="preserve"> 
</t>
    </r>
  </si>
  <si>
    <r>
      <t>polytech. vzdělávání</t>
    </r>
    <r>
      <rPr>
        <vertAlign val="superscript"/>
        <sz val="11"/>
        <color theme="1"/>
        <rFont val="Calibri"/>
        <family val="2"/>
        <charset val="238"/>
        <scheme val="minor"/>
      </rPr>
      <t>4)</t>
    </r>
  </si>
  <si>
    <r>
      <t>práce s digi. tech.</t>
    </r>
    <r>
      <rPr>
        <vertAlign val="superscript"/>
        <sz val="11"/>
        <color theme="1"/>
        <rFont val="Calibri"/>
        <family val="2"/>
        <charset val="238"/>
        <scheme val="minor"/>
      </rPr>
      <t>5)</t>
    </r>
    <r>
      <rPr>
        <sz val="11"/>
        <color theme="1"/>
        <rFont val="Calibri"/>
        <family val="2"/>
        <charset val="238"/>
        <scheme val="minor"/>
      </rPr>
      <t xml:space="preserve">
</t>
    </r>
  </si>
  <si>
    <r>
      <t>Investice do zahrady potřebné v rámci polytechnického vzdělávání, pro výchovu k udržitelnému rozvoji a EVVO, příprava revitalizace</t>
    </r>
    <r>
      <rPr>
        <sz val="11"/>
        <color theme="1"/>
        <rFont val="Calibri"/>
        <family val="2"/>
        <charset val="238"/>
        <scheme val="minor"/>
      </rPr>
      <t xml:space="preserve"> pozemků školy</t>
    </r>
  </si>
  <si>
    <r>
      <t xml:space="preserve">Vybudování školní kuchyňky, </t>
    </r>
    <r>
      <rPr>
        <sz val="11"/>
        <color rgb="FF000000"/>
        <rFont val="Calibri"/>
        <family val="2"/>
        <charset val="238"/>
        <scheme val="minor"/>
      </rPr>
      <t>vybudování letní kuchyně na školním pozemku</t>
    </r>
  </si>
  <si>
    <t xml:space="preserve">Investice do pořízení výukových a kompenzačních pomůcek pro práci s dětmi dle jejich specifických vzdělávacích potřeb. "Zrušit"  </t>
  </si>
  <si>
    <t>Investice do zahrady školy za účelem rozvoje kinestetické inteligence a pohybových aktivit dětí a environmentální výchovy."Zrealizováno"</t>
  </si>
  <si>
    <t>Investice do zázemí školy potřebné pro trvalé zvyšování kvality vzdělávání dětí předškolního věku (např. nové markýzy).</t>
  </si>
  <si>
    <t>Investice do podpory zvýšení bezpečnosti dětí v silničním provozu a kompetencí v oblasti kritického myšlení a schopnosti řešit problémy (např. vybudování dopravního hřiště (povrchy + značky + zázemí pro uložení dopravních prostředků).</t>
  </si>
  <si>
    <t>Zastřešení terasy za účelem přizpůsobení vzdělávacího zařízení potřebám integrace dětí se speciálními vzdělávacími potřebami. "Zrealizováno"</t>
  </si>
  <si>
    <t xml:space="preserve">Investice do zázemí školy potřebné pro trvalé zvyšování kvality vzdělávání dětí předškolního věku </t>
  </si>
  <si>
    <t xml:space="preserve">Investice do zázemí školy potřebné pro trvalé zvyšování kvality vzdělávání dětí předškolního věku. Např. rekonstrukce podlahy, nová malba v celé budově, výměna oken, nový nábytek do tříd, nové nástěnky, nové koberce, venkovní úpravy herních prvků,  koutek s visutými zahradami + sud na vodu, mlhoviště, zázemí pro logopedickou třídu,  zastřešení hřiště)  </t>
  </si>
  <si>
    <t>Výměna elektroinstalace a osvětlení v celé MŠ "Zrealizováno"</t>
  </si>
  <si>
    <t xml:space="preserve">Přestavba balkonu na centrální budově školy 
</t>
  </si>
  <si>
    <t xml:space="preserve">Výstavba knihovny a metodické třídy, sborovny, logopedické třídy
</t>
  </si>
  <si>
    <t>Investice do budovy za účelem zkvalitnění prostředí pro zaměstnance MŠ (výstavba centrální knihovny a metodické třídy, sborovny, vybodování logotřídy "Projekt zrušen, byl dvakrát"</t>
  </si>
  <si>
    <t xml:space="preserve">Rekonstrukce povrchu zahrady </t>
  </si>
  <si>
    <t>Poškozená asfaltová plocha, nahradit smart povrchem s herními prvky</t>
  </si>
  <si>
    <t xml:space="preserve">MŠ Pohádka;
Janského 2187/16, Stodůlky, 155 00 Praha 5;
IČO: 75 030 870
RED IZO: 600038092
IZO: 102761191
</t>
  </si>
  <si>
    <t>Investice do školní kuchyně a jídelny za účelem rozšíření kapacity a zajištění podmínek pro vzdělávání dětí mladších 3 let. "Zrealizováno"</t>
  </si>
  <si>
    <t>Zabezpečení školy kamerovým systémem za účelem zvýšení bezpečnosti dětí. "Zrealizováno"</t>
  </si>
  <si>
    <t>Konektivita (realizace a rozvoj zavedení internetového připojení) "Zrealizováno"</t>
  </si>
  <si>
    <t xml:space="preserve">Investice do zázemí školy potřebné pro trvalé zvyšování kvality vzdělávání dětí předškolního věku "Zrealizováno" Rekonstrukce zahrady (průlezky, houpačky) </t>
  </si>
  <si>
    <t>Investice do zahrady školy za účelem rozvoje kinestetické inteligence a pohybových aktivit dětí a environmentální výchovy (např. dopravní hřiště)</t>
  </si>
  <si>
    <t xml:space="preserve">Investice do zázemí školy potřebné pro trvalé zvyšování kvality vzdělávání dětí předškolního věku 
</t>
  </si>
  <si>
    <t xml:space="preserve">Investice do zázemí školy potřebné pro trvalé zvyšování kvality vzdělávání dětí předškolního věku (např. vybudovat chodník přes celou zahradu ze zámkové dlažby, nové podlahy v budově, osvětlení ve zbývajících třídách, výměna interiérových dveří, výměna venkovních dveří po bocích budovy)
</t>
  </si>
  <si>
    <t xml:space="preserve">Investice do zahrady za účelem zlepšení a udržení stavu vzrostlé zeleně a stavu zahrady </t>
  </si>
  <si>
    <t>Investice do zahrady za účelem zlepšení a udržení stavu vzrostlé zeleně a stavu zahrady (úprava keřů a stromů – řezání, výměna za nové, výsadba nových keřů a květin, kultivace trávníku, úprava zahradních cest a povrchu zahrady, např. zámkovou dlažbou. Výstavba venkovní učebny.)</t>
  </si>
  <si>
    <t>Investice do pořízení výukových a kompenzačních pomůcek pro práci se žáky dle jejich specifických vzdělávacích potřeb a investice do vybavení potřebného pro rozvoj klíčových kompetencí žáků (např. interaktivní tabule)</t>
  </si>
  <si>
    <t>Investice do školního kinosálu určeného pro rozvoj sociálních a občanských kompetencí a pro rozvoj kulturního povědomí žáků "zrealizováno".</t>
  </si>
  <si>
    <t>Investice do rekonstrukce odborné učebny přírodopisu pro rozvoj klíčových kompetencí v oblasti EVVO včetně zázemí pro realizaci polytechnického vzdělávání, pro výchovu k udržitelnému rozvoji a EVVO."zrealizováno"</t>
  </si>
  <si>
    <t>Investice odborné učebny pro rozvoj klíčových kompetencí v oblasti komunikace v cizích jazycích."částečně zrealizováno"</t>
  </si>
  <si>
    <t>Investice do chodeb v budově školy za účelem rozvoje sociálních a občanských kompetencí a rozvoji kulturního povědomí žáků.</t>
  </si>
  <si>
    <t>Nákup sportovních pomůcek a dalšího vybavení nezbytných pro uzpůsobení podmínek a vzdělávací nabídky pro začleňování žáků speciálními vzdělávacími potřebami.</t>
  </si>
  <si>
    <t>Investice do odborných učeben na podporu komunikace v cizích jazycích, přírodních věd a pro rozvoj čtenářské gramotnosti (např. knihovna)</t>
  </si>
  <si>
    <t>Základní škola Praha - 5 Řeporyje; Od Školy 596/5, 155 00 Praha 5</t>
  </si>
  <si>
    <t>realizováno</t>
  </si>
  <si>
    <t>Investice do rozvoje klíčových kompetencí žáků v oblasti schopnosti práce s digitálními technologiemi.</t>
  </si>
  <si>
    <t>Základní škola Praha - 5 Řeporyje; Od Školy 596/5, 155 00 Praha 6</t>
  </si>
  <si>
    <t>Základní škola Praha - 5 Řeporyje; Od Školy 596/5, 155 00 Praha 7</t>
  </si>
  <si>
    <t>Základní škola Praha - 5 Řeporyje; Od Školy 596/5, 155 00 Praha 9</t>
  </si>
  <si>
    <t>Základní škola Praha - 5 Řeporyje; Od Školy 596/5, 155 00 Praha 10</t>
  </si>
  <si>
    <t>Základní škola Praha - 5 Řeporyje; Od Školy 596/5, 155 00 Praha 11</t>
  </si>
  <si>
    <t>Základní škola Praha - 5 Řeporyje; Od Školy 596/5, 155 00 Praha 12</t>
  </si>
  <si>
    <t>Základní škola Praha - 5 Řeporyje; Od Školy 596/5, 155 00 Praha 13</t>
  </si>
  <si>
    <t>Základní škola Praha - 5 Řeporyje; Od Školy 596/5, 155 00 Praha 14</t>
  </si>
  <si>
    <t>Základní škola Praha - 5 Řeporyje; Od Školy 596/5, 155 00 Praha 15</t>
  </si>
  <si>
    <t>Základní škola Praha - 5 Řeporyje; Od Školy 596/5, 155 00 Praha 16</t>
  </si>
  <si>
    <t>Základní škola Praha - 5 Řeporyje; Od Školy 596/5, 155 00 Praha 17</t>
  </si>
  <si>
    <t>Základní škola Praha - 5 Řeporyje; Od Školy 596/5, 155 00 Praha 18</t>
  </si>
  <si>
    <t>Základní škola Praha - 5 Řeporyje; Od Školy 596/5, 155 00 Praha 19</t>
  </si>
  <si>
    <t>Základní škola Praha - 5 Řeporyje; Od Školy 596/5, 155 00 Praha 20</t>
  </si>
  <si>
    <t>Základní škola Praha - 5 Řeporyje; Od Školy 596/5, 155 00 Praha 21</t>
  </si>
  <si>
    <t>st</t>
  </si>
  <si>
    <t>Rekonstrukce školní jídelny a kuchyně</t>
  </si>
  <si>
    <t>Investice do budovy školy a zázemí pro výuku za účelem zkvalitnění zázemí pro výuku a zajištění rovného přístupu ke kvalitnímu vzdělávání.</t>
  </si>
  <si>
    <t>Venkovní učebna</t>
  </si>
  <si>
    <t>Investice do vybavení tříd za účelem rozvoje klíčových kompetencí žáků.</t>
  </si>
  <si>
    <t>Investice do rozšíření kapacity školy za účelem zajištění rovného přístupu ke kvalitnímu vzdělávání.</t>
  </si>
  <si>
    <t>Investice do odborných kabinetů pedagogů ve vazbě na rozvoj klíčových kompetencí žáků ve vazbě na rozvoj proinkluzivního prostředí školy.</t>
  </si>
  <si>
    <t>Vybudování zázemí pro rozvoj mimoškolních aktivit pro žáky za účelem rozvoje KK a prevence sociálně- patologických jevů.  „Příležitost“</t>
  </si>
  <si>
    <t xml:space="preserve">Investice do materiálního vybavení školy a pořízení výukových pomůcek potřebných pro rozvoj klíčových kompetencí žáků
.„Příležitost“  
</t>
  </si>
  <si>
    <t xml:space="preserve">Investice do materiálního vybavení školy a pořízení výukových pomůcek potřebných pro rozvoj klíčových kompetencí žáků.„Příležitost“  </t>
  </si>
  <si>
    <t>Investice do oplocení školního areálu a vjezdové brány (propojené s bezpečnostním systémem)</t>
  </si>
  <si>
    <t>Základní škola Praha - 5 Řeporyje; Od Školy 596/5, 155 00 Praha 22</t>
  </si>
  <si>
    <t>Základní škola Praha - 5 Řeporyje; Od Školy 596/5, 155 00 Praha 23</t>
  </si>
  <si>
    <t>Úprava parkovacích ploch</t>
  </si>
  <si>
    <t>Investice do zázemí pro nepedagogy„Příležitost“</t>
  </si>
  <si>
    <t xml:space="preserve">Rekonstrukce, přístavby, nástavby stávajících budov (např. výměna dlažby po chodbách – stará 70let, rekonstrukce schodiště)
</t>
  </si>
  <si>
    <t>Rekonstrukce světel</t>
  </si>
  <si>
    <t>Výměna starých světel se zářivkami za nová úspornější leddiodová</t>
  </si>
  <si>
    <t xml:space="preserve">Vybudování nové učebny fyziky </t>
  </si>
  <si>
    <t>Vybudování nové učebny fyziky v pavilonu B3 laboratorního typu s hvězdným stropem, venkovním elektronicky ovládaným zatemněním, 15 lavicemi, 30 židlemi, demonstrační stěnou, demonstračním učitelským stolem a katedrou na stupínku, interaktivní tabulí, kvalitními pomůckami a navazujícím kabinetem fyziky</t>
  </si>
  <si>
    <t xml:space="preserve">Stavební úpravy atrií za účelem zvýšení kvality a dostupnosti základního vzdělávání </t>
  </si>
  <si>
    <t>Revitalizace většího atria u stávající společenské místnosti (Atrium 1),revitalizace menšího atria u stávající společenské místnosti (Atrium 2)  - přeměna stávajícího nevyužívaného atria u společenské místnosti na šatnu pro žáky I. i II. stupně,revitalizace velkého atria (Atrium 3) - Vybourání betonových van s vegetací a vytěžení venkovní dlažby, vytvoření velké školní knihovny, administrativního centra, žákovského klubu a společenského (kulturního) sálu, Revitalizace atria u pavilonu B1 (Atrium 4)-Přeměna stávajícího nevyužívaného atria u pavilonu I. stupně (B1) na funkční prostor relaxačního typu s herními prvky pro trávení přestávek žáků I. stupně,Revitalizace atria u pavilonu B4 (Atrium 5)-Přeměna stávajícího nevyužívaného atria u pavilonu I. stupně (B4) na funkční prostor relaxačního typu s herními prvky pro trávení přestávek žáků I. stupně,Revitalizace atria u tělocvičen (Atrium 6)-Přeměna stávajícího nevyužívaného atria u tělocvičen (pavilon C) na posilovnu s rotopedy a cvičebními stroji</t>
  </si>
  <si>
    <t>Projekt navazuje na již realizovaný projekt Vybudování přírodní zahrady I, kdy je třeba revitalizovat školní zahradu a vytvořit relaxační zónu s herními prvky pro děti ze školní družiny</t>
  </si>
  <si>
    <t>Vybudování a vybavení učebny hudební výchovy</t>
  </si>
  <si>
    <t>Vybudování a vybavení učebny hudební výchovy v přízemí pavilonu B4</t>
  </si>
  <si>
    <t>Vybudování učebny mediální výchovy v pavilonu A s 15 pracovními místy, 15 PC s kvalitní grafikou, 15 fotoaparáty se stativy, fotokomorou a 3 velkými kamerami</t>
  </si>
  <si>
    <t>Vybudování učebny mediální výchovy</t>
  </si>
  <si>
    <t>Vybudování učebny virtuální reality</t>
  </si>
  <si>
    <t>Vybudování učebny virtuální reality v pavilonu A s kvalitním hardwarem, softwarem a implementací</t>
  </si>
  <si>
    <t>Investice do vybavení tříd a venkovních učeben pro rozvoj polytechnických dovedností (včetně venkovních tříd) – pro rozvoj manuální zručnosti, jemné motoriky a práci s materiálem.ZREALIZOVANO VYZVOU 37</t>
  </si>
  <si>
    <t>Investice do zahrady školy za účelem rozvoje kinestetické inteligence a pohybových aktivit dětí a environmentální výchovy (realizace a zvelebení školní zahrady včetně investice v oblasti výukových pomůcek se zaměřením na výchovu k udržitelnému rozvoji, podporu environmentálního vzdělávání, výchovy a osvěty (EVVO). Projekt byl již zrealizován.</t>
  </si>
  <si>
    <t xml:space="preserve">Investice do školní kuchyně a jídelny za účelem rozšíření kapacity a zajištění podmínek pro vzdělávání dětí </t>
  </si>
  <si>
    <t>Investice do budovy školy za účelem zvýšení kapacity (nástavba na pavilon). Nebude realizováno, v roce 2020 došlo ke zvýšení kapacity modernizací bývalé školní jídelny</t>
  </si>
  <si>
    <t>Investice do školní jídelny a kuchyně za účelem zvýšení kapacity z důvodu pozitivního demografického vývoje. Realizováno v roce 2019.</t>
  </si>
  <si>
    <t>Rekonstrukce vnitrobloků ( atrií) ozelenění m a vybavením mobilními záhony. Částečná realizace v roce 2020.</t>
  </si>
  <si>
    <t>Investice do budovy školy za účelem zvýšení kvality a dostupnosti předškolního vzdělávání. Částečně zrealizováno.</t>
  </si>
  <si>
    <t>Investice do ICT za účelem přístupu k digitálním zdrojům a zvýšení kvality výuky. ZREALIZOVANO.</t>
  </si>
  <si>
    <t>Investice do vybavení tříd a venkovních učeben v oblasti výukových pomůcek se zaměřením na výchovu k udržitelnému rozvoji, podporu environmentálního vzdělávání, výchovy a osvěty (EVVO).ZREALIZOVANO.</t>
  </si>
  <si>
    <t>Investice do vybavení tříd a venkovních učeben pro rozvoj polytechnických dovedností (včetně venkovních tříd) – pro rozvoj manuální zručnosti, jemné motoriky a práci s materiálem.ZREALIZOVANO.</t>
  </si>
  <si>
    <t xml:space="preserve">Úprava příjezdové cesty v areálu MŠ.
(proběhla oprava chodníku ke vchodu do MŠ a zbudování rampy pro kočárky)
</t>
  </si>
  <si>
    <r>
      <t xml:space="preserve">Výdaje projektu </t>
    </r>
    <r>
      <rPr>
        <sz val="14"/>
        <color theme="1"/>
        <rFont val="Calibri"/>
        <family val="2"/>
        <charset val="238"/>
        <scheme val="minor"/>
      </rPr>
      <t xml:space="preserve">v Kč </t>
    </r>
    <r>
      <rPr>
        <vertAlign val="superscript"/>
        <sz val="14"/>
        <color theme="1"/>
        <rFont val="Calibri"/>
        <family val="2"/>
        <charset val="238"/>
        <scheme val="minor"/>
      </rPr>
      <t>1)</t>
    </r>
  </si>
  <si>
    <r>
      <t xml:space="preserve">Předpokládaný termín realizace </t>
    </r>
    <r>
      <rPr>
        <i/>
        <sz val="14"/>
        <color theme="1"/>
        <rFont val="Calibri"/>
        <family val="2"/>
        <charset val="238"/>
        <scheme val="minor"/>
      </rPr>
      <t>měsíc, rok</t>
    </r>
  </si>
  <si>
    <r>
      <t>Typ projektu</t>
    </r>
    <r>
      <rPr>
        <sz val="14"/>
        <color theme="1"/>
        <rFont val="Calibri"/>
        <family val="2"/>
        <charset val="238"/>
        <scheme val="minor"/>
      </rPr>
      <t xml:space="preserve"> </t>
    </r>
    <r>
      <rPr>
        <vertAlign val="superscript"/>
        <sz val="14"/>
        <color theme="1"/>
        <rFont val="Calibri"/>
        <family val="2"/>
        <charset val="238"/>
        <scheme val="minor"/>
      </rPr>
      <t>2)</t>
    </r>
  </si>
  <si>
    <r>
      <t>navýšení kapacity MŠ / novostavba MŠ</t>
    </r>
    <r>
      <rPr>
        <vertAlign val="superscript"/>
        <sz val="14"/>
        <color theme="1"/>
        <rFont val="Calibri"/>
        <family val="2"/>
        <charset val="238"/>
        <scheme val="minor"/>
      </rPr>
      <t>3)</t>
    </r>
    <r>
      <rPr>
        <sz val="14"/>
        <color theme="1"/>
        <rFont val="Calibri"/>
        <family val="2"/>
        <charset val="238"/>
        <scheme val="minor"/>
      </rPr>
      <t xml:space="preserve"> </t>
    </r>
  </si>
  <si>
    <r>
      <t>zajištění hygienických požadavků u MŠ, kde jsou nedostatky identifikovány KHS</t>
    </r>
    <r>
      <rPr>
        <vertAlign val="superscript"/>
        <sz val="14"/>
        <color theme="1"/>
        <rFont val="Calibri"/>
        <family val="2"/>
        <charset val="238"/>
        <scheme val="minor"/>
      </rPr>
      <t>4)</t>
    </r>
  </si>
  <si>
    <r>
      <t>Investice do pořízení výukových a kompenzačních pomůcek pro práci s dětmi dle jejich specifických vzdělávacích potřeb.  „Příležitost“</t>
    </r>
    <r>
      <rPr>
        <sz val="14"/>
        <color rgb="FFFF0000"/>
        <rFont val="Calibri"/>
        <family val="2"/>
        <charset val="238"/>
        <scheme val="minor"/>
      </rPr>
      <t xml:space="preserve"> Zrealizováno (2023)</t>
    </r>
  </si>
  <si>
    <r>
      <t xml:space="preserve">Investice do zahrady školy za účelem rozvoje kinestetické inteligence a pohybových aktivit dětí a environmentální výchovy. </t>
    </r>
    <r>
      <rPr>
        <sz val="14"/>
        <color rgb="FFFF0000"/>
        <rFont val="Calibri"/>
        <family val="2"/>
        <charset val="238"/>
        <scheme val="minor"/>
      </rPr>
      <t>Zrealizováno (2023)</t>
    </r>
  </si>
  <si>
    <r>
      <t>Konektivita (realizace a rozvoj zavedení internetového připojení)</t>
    </r>
    <r>
      <rPr>
        <sz val="14"/>
        <color rgb="FFFF0000"/>
        <rFont val="Calibri"/>
        <family val="2"/>
        <charset val="238"/>
        <scheme val="minor"/>
      </rPr>
      <t xml:space="preserve"> Zrealizováno (2023)</t>
    </r>
  </si>
  <si>
    <r>
      <t xml:space="preserve">Investice do zajištění fyzické dostupnosti a bezbariérovosti budovy školy </t>
    </r>
    <r>
      <rPr>
        <sz val="14"/>
        <color rgb="FFFF0000"/>
        <rFont val="Calibri"/>
        <family val="2"/>
        <charset val="238"/>
        <scheme val="minor"/>
      </rPr>
      <t>(rekonstrukce vodovodního potrubí, rekonstrukce elektroinstalace, oprava fasády, kompletní rekonstrukce kuchyně, výměna podlahových krytin )</t>
    </r>
  </si>
  <si>
    <t>Oprava chodníku na školní zahradě, nahrazení 1 pískoviště smart povrchem a dvou teras</t>
  </si>
  <si>
    <t>Výměna světel v celém objektu</t>
  </si>
  <si>
    <t>Výměna světel v celém objektu školy</t>
  </si>
  <si>
    <t xml:space="preserve"> </t>
  </si>
  <si>
    <t>Zkvalitnění zázemí školy a doplnění vhodného vybavení pro práci s dvouletými dětmi</t>
  </si>
  <si>
    <t>Výměna osvětlení v celé budově MŠ</t>
  </si>
  <si>
    <t>Investice do budovy školy za účelem zvýšení kvality a dostupnosti předškolního vzdělávání</t>
  </si>
  <si>
    <t>Kompletní  výměna vnitřního osvětlení školy LED osvětlením.</t>
  </si>
  <si>
    <r>
      <t xml:space="preserve">Investice do zahrady školy za účelem rozvoje kinestetické inteligence a pohybových aktivit dětí a environmentální výchovy. Částečně zrealizováno v r. 2021 z SFŽP ( 408 000,- Kč ). </t>
    </r>
    <r>
      <rPr>
        <sz val="14"/>
        <color rgb="FFFF0000"/>
        <rFont val="Calibri"/>
        <family val="2"/>
        <charset val="238"/>
        <scheme val="minor"/>
      </rPr>
      <t>Hotová oblast enviromentální výchovy, dokončit oblast pohybových aktivit dětí, celkový výdaj cca 1 500 000,- Kč.</t>
    </r>
  </si>
  <si>
    <t>MŠ Villa Luna,                             Radlická 751/113e,                  15800 praha 5</t>
  </si>
  <si>
    <r>
      <t xml:space="preserve">Vybudování keramické dílny a cvičné školní kuchyňky. „Příležitost“, </t>
    </r>
    <r>
      <rPr>
        <sz val="11"/>
        <color rgb="FFFF0000"/>
        <rFont val="Calibri"/>
        <family val="2"/>
        <charset val="238"/>
        <scheme val="minor"/>
      </rPr>
      <t>částečně zrealizováno</t>
    </r>
  </si>
  <si>
    <t xml:space="preserve">Investice do ICT za účelem přístupu k digitálním zdrojům a zvýšení kvality výuky a rozvoje schopnosti práce s digitálními technologiemi. </t>
  </si>
  <si>
    <r>
      <t>Investice do ICT za účelem přístupu k digitálním zdrojům a zvýšení kvality výuky a rozvoje schopnosti práce s digitálními technologiemi.</t>
    </r>
    <r>
      <rPr>
        <sz val="11"/>
        <color rgb="FFFF0000"/>
        <rFont val="Calibri"/>
        <family val="2"/>
        <charset val="238"/>
        <scheme val="minor"/>
      </rPr>
      <t xml:space="preserve"> (Rekonstrukce ICT učebny a její vybavení novými počítači - Výzva 48) Zrealizováno.</t>
    </r>
  </si>
  <si>
    <r>
      <t xml:space="preserve">Modernizace ICT učebny pro zvýšení kvality výuky polytechnické výchovy. </t>
    </r>
    <r>
      <rPr>
        <sz val="11"/>
        <color rgb="FFFF0000"/>
        <rFont val="Calibri"/>
        <family val="2"/>
        <charset val="238"/>
        <scheme val="minor"/>
      </rPr>
      <t>Rekonstrukce a dovybavení učebny robotiky (součást Výzvy 48). Zrealizováno</t>
    </r>
  </si>
  <si>
    <r>
      <t xml:space="preserve">Investice do zázemí školy potřebné pro trvalé zvyšování kvality vzdělávání dětí předškolního věku (rekonstrukce vodovodního potrubí, nové osvětlení, rekonstrukce elektroinstalace, oprava fasády, kompletní rekonstrukce kuchyně, výměna podlahových krytin v celé budově, částečná obnova nábytku, výměna garnýží a zatemnění oken, rekonstrukce  zahrady, mlhoviště, markýzy na terasu). Částečně zrealizováno osvětlení a mlhoviště ( 273 000,- Kč - z prostředků školy ), </t>
    </r>
    <r>
      <rPr>
        <sz val="14"/>
        <color rgb="FFFF0000"/>
        <rFont val="Calibri"/>
        <family val="2"/>
        <charset val="238"/>
        <scheme val="minor"/>
      </rPr>
      <t xml:space="preserve">výměna garnyží a zatemnění oken. </t>
    </r>
  </si>
  <si>
    <t>MŠ Villa Luna,                      Radlická 751/113e,                       158 00 Praha 5</t>
  </si>
  <si>
    <r>
      <t xml:space="preserve">Zvýšení bezpečnosti dětí a žáků v rámci neformálního a volnočasového vzdělávání. </t>
    </r>
    <r>
      <rPr>
        <sz val="11"/>
        <color rgb="FFFF0000"/>
        <rFont val="Calibri"/>
        <family val="2"/>
        <charset val="238"/>
        <scheme val="minor"/>
      </rPr>
      <t>Zrealizováno (2022)</t>
    </r>
  </si>
  <si>
    <r>
      <t>Investice do ICT za účelem přístupu k digitálním zdrojům a zvýšení kvality výuky a rozvoje schopnosti práce s digitálními technologiemi.</t>
    </r>
    <r>
      <rPr>
        <sz val="11"/>
        <color rgb="FFFF0000"/>
        <rFont val="Calibri"/>
        <family val="2"/>
        <charset val="238"/>
        <scheme val="minor"/>
      </rPr>
      <t xml:space="preserve"> Zrealizováno (2022)</t>
    </r>
  </si>
  <si>
    <r>
      <t xml:space="preserve">MŠ Pohádka;
</t>
    </r>
    <r>
      <rPr>
        <sz val="14"/>
        <color rgb="FFFF0000"/>
        <rFont val="Calibri"/>
        <family val="2"/>
        <charset val="238"/>
        <scheme val="minor"/>
      </rPr>
      <t>Janského</t>
    </r>
    <r>
      <rPr>
        <sz val="14"/>
        <rFont val="Calibri"/>
        <family val="2"/>
        <charset val="238"/>
        <scheme val="minor"/>
      </rPr>
      <t xml:space="preserve"> 2187/16, Stodůlky, 155 00 Praha 5;
IČO: 75 030 870
RED IZO: 600038092
IZO: 102761191
</t>
    </r>
  </si>
  <si>
    <t xml:space="preserve">V Praze dne 29. 8. 2023                                                                                                                                 </t>
  </si>
  <si>
    <t xml:space="preserve">
</t>
  </si>
  <si>
    <t xml:space="preserve">V Praze dne 29. 8. 2023                                                                                                                                </t>
  </si>
  <si>
    <t xml:space="preserve">V Praze dne 29. 8. 2023                                                                                                                   </t>
  </si>
  <si>
    <t>Podpis předsedy řídícího výboru MAP III</t>
  </si>
  <si>
    <t>Schválil řídící výbor MAP III jako aktuální platnou verzi k 29. 8. 2023</t>
  </si>
  <si>
    <t>Zrealizované projekty</t>
  </si>
  <si>
    <t>Strategický rámec MAP - seznam investičních priorit MŠ (2021 - 2027) - zrealizované projekty</t>
  </si>
  <si>
    <t>Souhrnný rámec pro investice do infrastruktury pro zájmové, neformální vzdělávání a celoživotní učení (2021-2027) - zrealizované projekty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</si>
</sst>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8" formatCode="#,##0.00\ &quot;Kč&quot;;[Red]\-#,##0.00\ &quot;Kč&quot;"/>
    <numFmt numFmtId="44" formatCode="_-* #,##0.00\ &quot;Kč&quot;_-;\-* #,##0.00\ &quot;Kč&quot;_-;_-* &quot;-&quot;??\ &quot;Kč&quot;_-;_-@_-"/>
    <numFmt numFmtId="164" formatCode="#,##0.00\ &quot;Kč&quot;"/>
    <numFmt numFmtId="165" formatCode="#,##0.00\ _K_č"/>
  </numFmts>
  <fonts count="34" x14ac:knownFonts="1">
    <font>
      <sz val="11"/>
      <color theme="1"/>
      <name val="Calibri"/>
      <family val="2"/>
      <charset val="238"/>
      <scheme val="minor"/>
    </font>
    <font>
      <b/>
      <sz val="14"/>
      <color theme="1"/>
      <name val="Calibri"/>
      <family val="2"/>
      <charset val="238"/>
      <scheme val="minor"/>
    </font>
    <font>
      <b/>
      <sz val="10"/>
      <color theme="1"/>
      <name val="Calibri"/>
      <family val="2"/>
      <scheme val="minor"/>
    </font>
    <font>
      <b/>
      <sz val="10"/>
      <color theme="1"/>
      <name val="Calibri"/>
      <family val="2"/>
      <charset val="238"/>
      <scheme val="minor"/>
    </font>
    <font>
      <sz val="10"/>
      <color theme="1"/>
      <name val="Calibri"/>
      <family val="2"/>
      <charset val="238"/>
      <scheme val="minor"/>
    </font>
    <font>
      <i/>
      <sz val="10"/>
      <color theme="1"/>
      <name val="Calibri"/>
      <family val="2"/>
      <charset val="238"/>
      <scheme val="minor"/>
    </font>
    <font>
      <sz val="10"/>
      <color theme="1"/>
      <name val="Calibri"/>
      <family val="2"/>
      <scheme val="minor"/>
    </font>
    <font>
      <sz val="11"/>
      <color rgb="FFFF0000"/>
      <name val="Calibri"/>
      <family val="2"/>
      <charset val="238"/>
      <scheme val="minor"/>
    </font>
    <font>
      <sz val="10"/>
      <color rgb="FFFF0000"/>
      <name val="Calibri"/>
      <family val="2"/>
      <charset val="238"/>
      <scheme val="minor"/>
    </font>
    <font>
      <b/>
      <i/>
      <sz val="10"/>
      <color theme="1"/>
      <name val="Calibri"/>
      <family val="2"/>
      <charset val="238"/>
      <scheme val="minor"/>
    </font>
    <font>
      <vertAlign val="superscript"/>
      <sz val="10"/>
      <color theme="1"/>
      <name val="Calibri"/>
      <family val="2"/>
      <charset val="238"/>
      <scheme val="minor"/>
    </font>
    <font>
      <b/>
      <sz val="14"/>
      <name val="Calibri"/>
      <family val="2"/>
      <charset val="238"/>
      <scheme val="minor"/>
    </font>
    <font>
      <sz val="11"/>
      <name val="Calibri"/>
      <family val="2"/>
      <charset val="238"/>
      <scheme val="minor"/>
    </font>
    <font>
      <b/>
      <sz val="11"/>
      <color theme="1"/>
      <name val="Calibri"/>
      <family val="2"/>
      <charset val="238"/>
      <scheme val="minor"/>
    </font>
    <font>
      <b/>
      <sz val="16"/>
      <color rgb="FFFF0000"/>
      <name val="Calibri"/>
      <family val="2"/>
      <charset val="238"/>
      <scheme val="minor"/>
    </font>
    <font>
      <u/>
      <sz val="11"/>
      <color theme="10"/>
      <name val="Calibri"/>
      <family val="2"/>
      <charset val="238"/>
      <scheme val="minor"/>
    </font>
    <font>
      <u/>
      <sz val="11"/>
      <color theme="4" tint="-0.499984740745262"/>
      <name val="Calibri"/>
      <family val="2"/>
      <charset val="238"/>
      <scheme val="minor"/>
    </font>
    <font>
      <b/>
      <sz val="11"/>
      <name val="Calibri"/>
      <family val="2"/>
      <charset val="238"/>
      <scheme val="minor"/>
    </font>
    <font>
      <u/>
      <sz val="11"/>
      <name val="Calibri"/>
      <family val="2"/>
      <charset val="238"/>
      <scheme val="minor"/>
    </font>
    <font>
      <sz val="11"/>
      <color theme="4" tint="-0.499984740745262"/>
      <name val="Calibri"/>
      <family val="2"/>
      <charset val="238"/>
      <scheme val="minor"/>
    </font>
    <font>
      <b/>
      <sz val="10"/>
      <name val="Calibri"/>
      <family val="2"/>
      <charset val="238"/>
      <scheme val="minor"/>
    </font>
    <font>
      <sz val="8"/>
      <name val="Calibri"/>
      <family val="2"/>
      <charset val="238"/>
      <scheme val="minor"/>
    </font>
    <font>
      <sz val="11"/>
      <color rgb="FF000000"/>
      <name val="Calibri"/>
      <family val="2"/>
      <charset val="238"/>
      <scheme val="minor"/>
    </font>
    <font>
      <i/>
      <vertAlign val="superscript"/>
      <sz val="11"/>
      <color theme="1"/>
      <name val="Calibri"/>
      <family val="2"/>
      <charset val="238"/>
      <scheme val="minor"/>
    </font>
    <font>
      <i/>
      <sz val="11"/>
      <color theme="1"/>
      <name val="Calibri"/>
      <family val="2"/>
      <charset val="238"/>
      <scheme val="minor"/>
    </font>
    <font>
      <vertAlign val="superscript"/>
      <sz val="11"/>
      <color theme="1"/>
      <name val="Calibri"/>
      <family val="2"/>
      <charset val="238"/>
      <scheme val="minor"/>
    </font>
    <font>
      <b/>
      <i/>
      <sz val="11"/>
      <color rgb="FF000000"/>
      <name val="Trebuchet MS"/>
      <family val="2"/>
      <charset val="238"/>
    </font>
    <font>
      <sz val="8"/>
      <color theme="1"/>
      <name val="Calibri"/>
      <family val="2"/>
      <charset val="238"/>
      <scheme val="minor"/>
    </font>
    <font>
      <sz val="14"/>
      <color theme="1"/>
      <name val="Calibri"/>
      <family val="2"/>
      <charset val="238"/>
      <scheme val="minor"/>
    </font>
    <font>
      <vertAlign val="superscript"/>
      <sz val="14"/>
      <color theme="1"/>
      <name val="Calibri"/>
      <family val="2"/>
      <charset val="238"/>
      <scheme val="minor"/>
    </font>
    <font>
      <i/>
      <sz val="14"/>
      <color theme="1"/>
      <name val="Calibri"/>
      <family val="2"/>
      <charset val="238"/>
      <scheme val="minor"/>
    </font>
    <font>
      <sz val="14"/>
      <name val="Calibri"/>
      <family val="2"/>
      <charset val="238"/>
      <scheme val="minor"/>
    </font>
    <font>
      <sz val="14"/>
      <color theme="4" tint="-0.499984740745262"/>
      <name val="Calibri"/>
      <family val="2"/>
      <charset val="238"/>
      <scheme val="minor"/>
    </font>
    <font>
      <sz val="14"/>
      <color rgb="FFFF000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7" tint="0.39997558519241921"/>
        <bgColor indexed="64"/>
      </patternFill>
    </fill>
  </fills>
  <borders count="3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15" fillId="0" borderId="0" applyNumberFormat="0" applyFill="0" applyBorder="0" applyAlignment="0" applyProtection="0"/>
  </cellStyleXfs>
  <cellXfs count="270">
    <xf numFmtId="0" fontId="0" fillId="0" borderId="0" xfId="0"/>
    <xf numFmtId="0" fontId="7" fillId="0" borderId="0" xfId="0" applyFont="1"/>
    <xf numFmtId="0" fontId="12" fillId="0" borderId="0" xfId="0" applyFont="1"/>
    <xf numFmtId="0" fontId="13" fillId="0" borderId="0" xfId="0" applyFont="1"/>
    <xf numFmtId="0" fontId="14" fillId="0" borderId="0" xfId="0" applyFont="1"/>
    <xf numFmtId="0" fontId="17" fillId="0" borderId="0" xfId="0" applyFont="1"/>
    <xf numFmtId="0" fontId="18" fillId="0" borderId="0" xfId="1" applyFont="1"/>
    <xf numFmtId="0" fontId="19" fillId="0" borderId="0" xfId="0" applyFont="1"/>
    <xf numFmtId="0" fontId="0" fillId="2" borderId="0" xfId="0" applyFill="1"/>
    <xf numFmtId="2" fontId="0" fillId="0" borderId="0" xfId="0" applyNumberFormat="1" applyAlignment="1">
      <alignment horizontal="right"/>
    </xf>
    <xf numFmtId="0" fontId="12" fillId="2" borderId="18" xfId="0" applyFont="1" applyFill="1" applyBorder="1" applyAlignment="1">
      <alignment horizontal="left" wrapText="1"/>
    </xf>
    <xf numFmtId="0" fontId="0" fillId="2" borderId="1" xfId="0" applyFill="1"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0" fillId="0" borderId="0" xfId="0" applyAlignment="1">
      <alignment horizontal="left"/>
    </xf>
    <xf numFmtId="0" fontId="0" fillId="2" borderId="17" xfId="0" applyFill="1" applyBorder="1" applyAlignment="1">
      <alignment horizontal="left" wrapText="1"/>
    </xf>
    <xf numFmtId="0" fontId="0" fillId="0" borderId="18" xfId="0" applyBorder="1" applyAlignment="1">
      <alignment horizontal="left" wrapText="1"/>
    </xf>
    <xf numFmtId="0" fontId="0" fillId="0" borderId="19" xfId="0" applyBorder="1" applyAlignment="1">
      <alignment horizontal="left" wrapText="1"/>
    </xf>
    <xf numFmtId="164" fontId="0" fillId="0" borderId="18" xfId="0" applyNumberFormat="1" applyBorder="1" applyAlignment="1">
      <alignment horizontal="left" wrapText="1"/>
    </xf>
    <xf numFmtId="3" fontId="0" fillId="0" borderId="18" xfId="0" applyNumberFormat="1" applyBorder="1" applyAlignment="1">
      <alignment horizontal="left" wrapText="1"/>
    </xf>
    <xf numFmtId="0" fontId="0" fillId="0" borderId="5" xfId="0" applyBorder="1" applyAlignment="1">
      <alignment horizontal="left" wrapText="1"/>
    </xf>
    <xf numFmtId="3" fontId="0" fillId="0" borderId="5" xfId="0" applyNumberFormat="1" applyBorder="1" applyAlignment="1">
      <alignment horizontal="left" wrapText="1"/>
    </xf>
    <xf numFmtId="0" fontId="0" fillId="0" borderId="6" xfId="0" applyBorder="1" applyAlignment="1">
      <alignment horizontal="left" wrapText="1"/>
    </xf>
    <xf numFmtId="164" fontId="0" fillId="0" borderId="2" xfId="0" applyNumberFormat="1" applyBorder="1" applyAlignment="1">
      <alignment horizontal="left"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0" fillId="0" borderId="1" xfId="0" applyBorder="1" applyAlignment="1">
      <alignment horizontal="left"/>
    </xf>
    <xf numFmtId="0" fontId="0" fillId="2" borderId="2" xfId="0" applyFill="1" applyBorder="1" applyAlignment="1">
      <alignment horizontal="left" wrapText="1"/>
    </xf>
    <xf numFmtId="3" fontId="0" fillId="0" borderId="2" xfId="0" applyNumberFormat="1" applyBorder="1" applyAlignment="1">
      <alignment horizontal="left" wrapText="1"/>
    </xf>
    <xf numFmtId="0" fontId="0" fillId="0" borderId="17" xfId="0" applyBorder="1" applyAlignment="1">
      <alignment horizontal="left"/>
    </xf>
    <xf numFmtId="0" fontId="0" fillId="2" borderId="18" xfId="0" applyFill="1" applyBorder="1" applyAlignment="1">
      <alignment horizontal="left" wrapText="1"/>
    </xf>
    <xf numFmtId="0" fontId="0" fillId="0" borderId="4" xfId="0" applyBorder="1" applyAlignment="1">
      <alignment horizontal="left"/>
    </xf>
    <xf numFmtId="0" fontId="0" fillId="2" borderId="0" xfId="0" applyFill="1" applyAlignment="1">
      <alignment horizontal="left"/>
    </xf>
    <xf numFmtId="2" fontId="0" fillId="2" borderId="0" xfId="0" applyNumberFormat="1" applyFill="1" applyAlignment="1">
      <alignment horizontal="left"/>
    </xf>
    <xf numFmtId="11" fontId="0" fillId="2" borderId="0" xfId="0" applyNumberFormat="1" applyFill="1" applyAlignment="1">
      <alignment horizontal="left"/>
    </xf>
    <xf numFmtId="0" fontId="0" fillId="2" borderId="18" xfId="0" applyFill="1" applyBorder="1" applyAlignment="1">
      <alignment horizontal="left"/>
    </xf>
    <xf numFmtId="3" fontId="0" fillId="2" borderId="18" xfId="0" applyNumberFormat="1" applyFill="1" applyBorder="1" applyAlignment="1">
      <alignment horizontal="left"/>
    </xf>
    <xf numFmtId="2" fontId="0" fillId="2" borderId="18" xfId="0" applyNumberFormat="1" applyFill="1" applyBorder="1" applyAlignment="1">
      <alignment horizontal="left"/>
    </xf>
    <xf numFmtId="0" fontId="12" fillId="2" borderId="0" xfId="0" applyFont="1" applyFill="1" applyAlignment="1">
      <alignment horizontal="left"/>
    </xf>
    <xf numFmtId="0" fontId="0" fillId="2" borderId="0" xfId="0" applyFill="1" applyAlignment="1">
      <alignment horizontal="center"/>
    </xf>
    <xf numFmtId="2" fontId="0" fillId="2" borderId="0" xfId="0" applyNumberFormat="1" applyFill="1" applyAlignment="1">
      <alignment horizontal="center"/>
    </xf>
    <xf numFmtId="0" fontId="0" fillId="2" borderId="10" xfId="0" applyFill="1" applyBorder="1" applyAlignment="1">
      <alignment horizontal="center" vertical="center" wrapText="1"/>
    </xf>
    <xf numFmtId="44" fontId="0" fillId="2" borderId="18" xfId="0" applyNumberFormat="1" applyFill="1" applyBorder="1" applyAlignment="1">
      <alignment horizontal="left" wrapText="1"/>
    </xf>
    <xf numFmtId="3" fontId="0" fillId="2" borderId="18" xfId="0" applyNumberFormat="1" applyFill="1" applyBorder="1" applyAlignment="1">
      <alignment horizontal="left" wrapText="1"/>
    </xf>
    <xf numFmtId="6" fontId="0" fillId="2" borderId="18" xfId="0" applyNumberFormat="1" applyFill="1" applyBorder="1" applyAlignment="1">
      <alignment horizontal="left" wrapText="1"/>
    </xf>
    <xf numFmtId="164" fontId="0" fillId="2" borderId="18" xfId="0" applyNumberFormat="1" applyFill="1" applyBorder="1" applyAlignment="1">
      <alignment horizontal="left" wrapText="1"/>
    </xf>
    <xf numFmtId="164" fontId="0" fillId="2" borderId="18" xfId="0" applyNumberFormat="1" applyFill="1" applyBorder="1" applyAlignment="1">
      <alignment horizontal="left"/>
    </xf>
    <xf numFmtId="164" fontId="12" fillId="2" borderId="18" xfId="0" applyNumberFormat="1" applyFont="1" applyFill="1" applyBorder="1" applyAlignment="1">
      <alignment horizontal="left"/>
    </xf>
    <xf numFmtId="6" fontId="0" fillId="2" borderId="18" xfId="0" applyNumberFormat="1" applyFill="1" applyBorder="1" applyAlignment="1">
      <alignment horizontal="left"/>
    </xf>
    <xf numFmtId="0" fontId="22" fillId="2" borderId="18" xfId="0" applyFont="1" applyFill="1" applyBorder="1" applyAlignment="1">
      <alignment horizontal="left" wrapText="1"/>
    </xf>
    <xf numFmtId="0" fontId="0" fillId="2" borderId="2" xfId="0" applyFill="1" applyBorder="1" applyAlignment="1">
      <alignment horizontal="left"/>
    </xf>
    <xf numFmtId="44" fontId="0" fillId="2" borderId="2" xfId="0" applyNumberFormat="1" applyFill="1" applyBorder="1" applyAlignment="1">
      <alignment horizontal="left" wrapText="1"/>
    </xf>
    <xf numFmtId="8" fontId="0" fillId="2" borderId="2" xfId="0" applyNumberFormat="1" applyFill="1" applyBorder="1" applyAlignment="1">
      <alignment horizontal="left" wrapText="1"/>
    </xf>
    <xf numFmtId="0" fontId="0" fillId="2" borderId="3" xfId="0" applyFill="1" applyBorder="1" applyAlignment="1">
      <alignment horizontal="left" wrapText="1"/>
    </xf>
    <xf numFmtId="0" fontId="0" fillId="2" borderId="19" xfId="0" applyFill="1" applyBorder="1" applyAlignment="1">
      <alignment horizontal="left" wrapText="1"/>
    </xf>
    <xf numFmtId="0" fontId="0" fillId="2" borderId="19" xfId="0" applyFill="1" applyBorder="1" applyAlignment="1">
      <alignment horizontal="left"/>
    </xf>
    <xf numFmtId="0" fontId="0" fillId="2" borderId="15" xfId="0" applyFill="1" applyBorder="1" applyAlignment="1">
      <alignment horizontal="left" wrapText="1"/>
    </xf>
    <xf numFmtId="0" fontId="0" fillId="2" borderId="15" xfId="0" applyFill="1" applyBorder="1" applyAlignment="1">
      <alignment horizontal="left"/>
    </xf>
    <xf numFmtId="164" fontId="0" fillId="2" borderId="15" xfId="0" applyNumberFormat="1" applyFill="1" applyBorder="1" applyAlignment="1">
      <alignment horizontal="left"/>
    </xf>
    <xf numFmtId="44" fontId="0" fillId="2" borderId="15" xfId="0" applyNumberFormat="1" applyFill="1" applyBorder="1" applyAlignment="1">
      <alignment horizontal="left" wrapText="1"/>
    </xf>
    <xf numFmtId="0" fontId="0" fillId="2" borderId="16" xfId="0" applyFill="1" applyBorder="1" applyAlignment="1">
      <alignment horizontal="left" wrapText="1"/>
    </xf>
    <xf numFmtId="0" fontId="22" fillId="2" borderId="2" xfId="0" applyFont="1" applyFill="1" applyBorder="1" applyAlignment="1">
      <alignment horizontal="left" wrapText="1"/>
    </xf>
    <xf numFmtId="2" fontId="0" fillId="2" borderId="15" xfId="0" applyNumberFormat="1" applyFill="1" applyBorder="1" applyAlignment="1">
      <alignment horizontal="left"/>
    </xf>
    <xf numFmtId="0" fontId="12" fillId="2" borderId="18" xfId="0" applyFont="1" applyFill="1" applyBorder="1" applyAlignment="1">
      <alignment horizontal="left"/>
    </xf>
    <xf numFmtId="0" fontId="19" fillId="2" borderId="0" xfId="0" applyFont="1" applyFill="1"/>
    <xf numFmtId="2" fontId="12" fillId="2" borderId="18" xfId="0" applyNumberFormat="1" applyFont="1" applyFill="1" applyBorder="1" applyAlignment="1">
      <alignment horizontal="left"/>
    </xf>
    <xf numFmtId="0" fontId="17" fillId="2" borderId="18" xfId="0" applyFont="1" applyFill="1" applyBorder="1" applyAlignment="1">
      <alignment horizontal="left" wrapText="1"/>
    </xf>
    <xf numFmtId="0" fontId="27" fillId="2" borderId="18" xfId="0" applyFont="1" applyFill="1" applyBorder="1" applyAlignment="1">
      <alignment horizontal="left" wrapText="1"/>
    </xf>
    <xf numFmtId="165" fontId="0" fillId="2" borderId="18" xfId="0" applyNumberFormat="1" applyFill="1" applyBorder="1" applyAlignment="1">
      <alignment horizontal="left" wrapText="1"/>
    </xf>
    <xf numFmtId="0" fontId="22" fillId="2" borderId="18" xfId="0" applyFont="1" applyFill="1" applyBorder="1" applyAlignment="1">
      <alignment horizontal="left"/>
    </xf>
    <xf numFmtId="0" fontId="26" fillId="2" borderId="0" xfId="0" applyFont="1" applyFill="1" applyAlignment="1">
      <alignment horizontal="left" wrapText="1"/>
    </xf>
    <xf numFmtId="0" fontId="22" fillId="2" borderId="15" xfId="0" applyFont="1" applyFill="1" applyBorder="1" applyAlignment="1">
      <alignment horizontal="left" wrapText="1"/>
    </xf>
    <xf numFmtId="6" fontId="0" fillId="2" borderId="2" xfId="0" applyNumberFormat="1" applyFill="1" applyBorder="1" applyAlignment="1">
      <alignment horizontal="left" wrapText="1"/>
    </xf>
    <xf numFmtId="44" fontId="12" fillId="2" borderId="18" xfId="0" applyNumberFormat="1" applyFont="1" applyFill="1" applyBorder="1" applyAlignment="1">
      <alignment horizontal="left" wrapText="1"/>
    </xf>
    <xf numFmtId="0" fontId="0" fillId="2" borderId="34" xfId="0" applyFill="1" applyBorder="1" applyAlignment="1">
      <alignment horizontal="left" wrapText="1"/>
    </xf>
    <xf numFmtId="0" fontId="0" fillId="0" borderId="0" xfId="0" applyAlignment="1">
      <alignment horizontal="left" vertical="center"/>
    </xf>
    <xf numFmtId="0" fontId="0" fillId="0" borderId="0" xfId="0" applyAlignment="1">
      <alignment vertical="center"/>
    </xf>
    <xf numFmtId="0" fontId="28" fillId="0" borderId="0" xfId="0" applyFont="1"/>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8" fillId="0" borderId="14"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horizontal="center" vertical="center" wrapText="1"/>
    </xf>
    <xf numFmtId="0" fontId="28" fillId="0" borderId="16" xfId="0" applyFont="1" applyBorder="1" applyAlignment="1">
      <alignment horizontal="center" vertical="center" wrapText="1"/>
    </xf>
    <xf numFmtId="0" fontId="28" fillId="2" borderId="14"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28" fillId="0" borderId="28" xfId="0" applyFont="1" applyBorder="1" applyAlignment="1">
      <alignment horizontal="center" vertical="center" wrapText="1"/>
    </xf>
    <xf numFmtId="0" fontId="28" fillId="2" borderId="1" xfId="0" applyFont="1" applyFill="1" applyBorder="1" applyAlignment="1">
      <alignment wrapText="1"/>
    </xf>
    <xf numFmtId="0" fontId="28" fillId="2" borderId="2" xfId="0" applyFont="1" applyFill="1" applyBorder="1" applyAlignment="1">
      <alignment wrapText="1"/>
    </xf>
    <xf numFmtId="0" fontId="28" fillId="2" borderId="2" xfId="0" applyFont="1" applyFill="1" applyBorder="1"/>
    <xf numFmtId="164" fontId="28" fillId="2" borderId="2" xfId="0" applyNumberFormat="1" applyFont="1" applyFill="1" applyBorder="1" applyAlignment="1">
      <alignment wrapText="1"/>
    </xf>
    <xf numFmtId="0" fontId="28" fillId="2" borderId="34" xfId="0" applyFont="1" applyFill="1" applyBorder="1" applyAlignment="1">
      <alignment wrapText="1"/>
    </xf>
    <xf numFmtId="0" fontId="28" fillId="2" borderId="3" xfId="0" applyFont="1" applyFill="1" applyBorder="1" applyAlignment="1">
      <alignment wrapText="1"/>
    </xf>
    <xf numFmtId="0" fontId="28" fillId="2" borderId="0" xfId="0" applyFont="1" applyFill="1"/>
    <xf numFmtId="0" fontId="28" fillId="2" borderId="17" xfId="0" applyFont="1" applyFill="1" applyBorder="1" applyAlignment="1">
      <alignment wrapText="1"/>
    </xf>
    <xf numFmtId="0" fontId="28" fillId="2" borderId="18" xfId="0" applyFont="1" applyFill="1" applyBorder="1" applyAlignment="1">
      <alignment wrapText="1"/>
    </xf>
    <xf numFmtId="0" fontId="28" fillId="2" borderId="18" xfId="0" applyFont="1" applyFill="1" applyBorder="1"/>
    <xf numFmtId="164" fontId="28" fillId="2" borderId="18" xfId="0" applyNumberFormat="1" applyFont="1" applyFill="1" applyBorder="1" applyAlignment="1">
      <alignment wrapText="1"/>
    </xf>
    <xf numFmtId="0" fontId="31" fillId="2" borderId="18" xfId="0" applyFont="1" applyFill="1" applyBorder="1" applyAlignment="1">
      <alignment wrapText="1"/>
    </xf>
    <xf numFmtId="0" fontId="28" fillId="2" borderId="19" xfId="0" applyFont="1" applyFill="1" applyBorder="1" applyAlignment="1">
      <alignment wrapText="1"/>
    </xf>
    <xf numFmtId="164" fontId="31" fillId="2" borderId="18" xfId="0" applyNumberFormat="1" applyFont="1" applyFill="1" applyBorder="1" applyAlignment="1">
      <alignment wrapText="1"/>
    </xf>
    <xf numFmtId="1" fontId="28" fillId="2" borderId="18" xfId="0" applyNumberFormat="1" applyFont="1" applyFill="1" applyBorder="1" applyAlignment="1">
      <alignment wrapText="1"/>
    </xf>
    <xf numFmtId="164" fontId="28" fillId="2" borderId="18" xfId="0" applyNumberFormat="1" applyFont="1" applyFill="1" applyBorder="1"/>
    <xf numFmtId="0" fontId="28" fillId="2" borderId="0" xfId="0" applyFont="1" applyFill="1" applyAlignment="1">
      <alignment wrapText="1"/>
    </xf>
    <xf numFmtId="0" fontId="32" fillId="2" borderId="0" xfId="0" applyFont="1" applyFill="1"/>
    <xf numFmtId="3" fontId="28" fillId="2" borderId="18" xfId="0" applyNumberFormat="1" applyFont="1" applyFill="1" applyBorder="1" applyAlignment="1">
      <alignment wrapText="1"/>
    </xf>
    <xf numFmtId="164" fontId="28" fillId="2" borderId="18" xfId="0" applyNumberFormat="1" applyFont="1" applyFill="1" applyBorder="1" applyAlignment="1">
      <alignment horizontal="right" wrapText="1"/>
    </xf>
    <xf numFmtId="0" fontId="28" fillId="2" borderId="15" xfId="0" applyFont="1" applyFill="1" applyBorder="1" applyAlignment="1">
      <alignment wrapText="1"/>
    </xf>
    <xf numFmtId="3" fontId="28" fillId="2" borderId="15" xfId="0" applyNumberFormat="1" applyFont="1" applyFill="1" applyBorder="1" applyAlignment="1">
      <alignment wrapText="1"/>
    </xf>
    <xf numFmtId="164" fontId="31" fillId="2" borderId="15" xfId="0" applyNumberFormat="1" applyFont="1" applyFill="1" applyBorder="1" applyAlignment="1">
      <alignment wrapText="1"/>
    </xf>
    <xf numFmtId="0" fontId="31" fillId="2" borderId="15" xfId="0" applyFont="1" applyFill="1" applyBorder="1" applyAlignment="1">
      <alignment wrapText="1"/>
    </xf>
    <xf numFmtId="0" fontId="28" fillId="2" borderId="16" xfId="0" applyFont="1" applyFill="1" applyBorder="1" applyAlignment="1">
      <alignment wrapText="1"/>
    </xf>
    <xf numFmtId="49" fontId="28" fillId="2" borderId="2" xfId="0" applyNumberFormat="1" applyFont="1" applyFill="1" applyBorder="1" applyAlignment="1">
      <alignment wrapText="1"/>
    </xf>
    <xf numFmtId="164" fontId="28" fillId="2" borderId="2" xfId="0" applyNumberFormat="1" applyFont="1" applyFill="1" applyBorder="1"/>
    <xf numFmtId="49" fontId="28" fillId="2" borderId="18" xfId="0" applyNumberFormat="1" applyFont="1" applyFill="1" applyBorder="1" applyAlignment="1">
      <alignment wrapText="1"/>
    </xf>
    <xf numFmtId="0" fontId="31" fillId="2" borderId="18" xfId="0" applyFont="1" applyFill="1" applyBorder="1"/>
    <xf numFmtId="3" fontId="28" fillId="2" borderId="18" xfId="0" applyNumberFormat="1" applyFont="1" applyFill="1" applyBorder="1"/>
    <xf numFmtId="0" fontId="28" fillId="2" borderId="5" xfId="0" applyFont="1" applyFill="1" applyBorder="1" applyAlignment="1">
      <alignment wrapText="1"/>
    </xf>
    <xf numFmtId="0" fontId="28" fillId="2" borderId="5" xfId="0" applyFont="1" applyFill="1" applyBorder="1"/>
    <xf numFmtId="3" fontId="28" fillId="2" borderId="5" xfId="0" applyNumberFormat="1" applyFont="1" applyFill="1" applyBorder="1" applyAlignment="1">
      <alignment wrapText="1"/>
    </xf>
    <xf numFmtId="164" fontId="28" fillId="2" borderId="5" xfId="0" applyNumberFormat="1" applyFont="1" applyFill="1" applyBorder="1" applyAlignment="1">
      <alignment wrapText="1"/>
    </xf>
    <xf numFmtId="0" fontId="28" fillId="2" borderId="6" xfId="0" applyFont="1" applyFill="1" applyBorder="1" applyAlignment="1">
      <alignment wrapText="1"/>
    </xf>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vertical="center"/>
    </xf>
    <xf numFmtId="0" fontId="28" fillId="3" borderId="18" xfId="0" applyFont="1" applyFill="1" applyBorder="1" applyAlignment="1">
      <alignment wrapText="1"/>
    </xf>
    <xf numFmtId="0" fontId="33" fillId="3" borderId="18" xfId="0" applyFont="1" applyFill="1" applyBorder="1" applyAlignment="1">
      <alignment wrapText="1"/>
    </xf>
    <xf numFmtId="0" fontId="28" fillId="4" borderId="18" xfId="0" applyFont="1" applyFill="1" applyBorder="1" applyAlignment="1">
      <alignment wrapText="1"/>
    </xf>
    <xf numFmtId="0" fontId="33" fillId="4" borderId="18" xfId="0" applyFont="1" applyFill="1" applyBorder="1" applyAlignment="1">
      <alignment wrapText="1"/>
    </xf>
    <xf numFmtId="164" fontId="28" fillId="4" borderId="18" xfId="0" applyNumberFormat="1" applyFont="1" applyFill="1" applyBorder="1" applyAlignment="1">
      <alignment wrapText="1"/>
    </xf>
    <xf numFmtId="0" fontId="31" fillId="4" borderId="18" xfId="0" applyFont="1" applyFill="1" applyBorder="1" applyAlignment="1">
      <alignment wrapText="1"/>
    </xf>
    <xf numFmtId="0" fontId="28" fillId="4" borderId="19" xfId="0" applyFont="1" applyFill="1" applyBorder="1" applyAlignment="1">
      <alignment wrapText="1"/>
    </xf>
    <xf numFmtId="0" fontId="0" fillId="4" borderId="0" xfId="0" applyFill="1"/>
    <xf numFmtId="0" fontId="28" fillId="0" borderId="18" xfId="0" applyFont="1" applyBorder="1" applyAlignment="1">
      <alignment wrapText="1"/>
    </xf>
    <xf numFmtId="164" fontId="28" fillId="0" borderId="18" xfId="0" applyNumberFormat="1" applyFont="1" applyBorder="1" applyAlignment="1">
      <alignment wrapText="1"/>
    </xf>
    <xf numFmtId="0" fontId="31" fillId="0" borderId="18" xfId="0" applyFont="1" applyBorder="1" applyAlignment="1">
      <alignment wrapText="1"/>
    </xf>
    <xf numFmtId="0" fontId="28" fillId="0" borderId="19" xfId="0" applyFont="1" applyBorder="1" applyAlignment="1">
      <alignment wrapText="1"/>
    </xf>
    <xf numFmtId="164" fontId="31" fillId="4" borderId="18" xfId="0" applyNumberFormat="1" applyFont="1" applyFill="1" applyBorder="1" applyAlignment="1">
      <alignment wrapText="1"/>
    </xf>
    <xf numFmtId="0" fontId="31" fillId="4" borderId="19" xfId="0" applyFont="1" applyFill="1" applyBorder="1" applyAlignment="1">
      <alignment wrapText="1"/>
    </xf>
    <xf numFmtId="0" fontId="28" fillId="5" borderId="18" xfId="0" applyFont="1" applyFill="1" applyBorder="1" applyAlignment="1">
      <alignment wrapText="1"/>
    </xf>
    <xf numFmtId="164" fontId="28" fillId="5" borderId="18" xfId="0" applyNumberFormat="1" applyFont="1" applyFill="1" applyBorder="1" applyAlignment="1">
      <alignment wrapText="1"/>
    </xf>
    <xf numFmtId="0" fontId="28" fillId="5" borderId="19" xfId="0" applyFont="1" applyFill="1" applyBorder="1" applyAlignment="1">
      <alignment wrapText="1"/>
    </xf>
    <xf numFmtId="0" fontId="0" fillId="5" borderId="0" xfId="0" applyFill="1"/>
    <xf numFmtId="49" fontId="28" fillId="4" borderId="18" xfId="0" applyNumberFormat="1" applyFont="1" applyFill="1" applyBorder="1" applyAlignment="1">
      <alignment wrapText="1"/>
    </xf>
    <xf numFmtId="0" fontId="28" fillId="4" borderId="18" xfId="0" applyFont="1" applyFill="1" applyBorder="1"/>
    <xf numFmtId="164" fontId="28" fillId="4" borderId="18" xfId="0" applyNumberFormat="1" applyFont="1" applyFill="1" applyBorder="1"/>
    <xf numFmtId="0" fontId="0" fillId="5" borderId="17" xfId="0" applyFill="1" applyBorder="1" applyAlignment="1">
      <alignment horizontal="left" wrapText="1"/>
    </xf>
    <xf numFmtId="0" fontId="0" fillId="5" borderId="18" xfId="0" applyFill="1" applyBorder="1" applyAlignment="1">
      <alignment horizontal="left" wrapText="1"/>
    </xf>
    <xf numFmtId="0" fontId="0" fillId="5" borderId="18" xfId="0" applyFill="1" applyBorder="1" applyAlignment="1">
      <alignment horizontal="left"/>
    </xf>
    <xf numFmtId="164" fontId="0" fillId="5" borderId="18" xfId="0" applyNumberFormat="1" applyFill="1" applyBorder="1" applyAlignment="1">
      <alignment horizontal="left" wrapText="1"/>
    </xf>
    <xf numFmtId="0" fontId="0" fillId="5" borderId="19" xfId="0" applyFill="1" applyBorder="1" applyAlignment="1">
      <alignment horizontal="left" wrapText="1"/>
    </xf>
    <xf numFmtId="0" fontId="0" fillId="5" borderId="0" xfId="0" applyFill="1" applyAlignment="1">
      <alignment horizontal="left"/>
    </xf>
    <xf numFmtId="0" fontId="0" fillId="3" borderId="17" xfId="0" applyFill="1" applyBorder="1" applyAlignment="1">
      <alignment horizontal="left" wrapText="1"/>
    </xf>
    <xf numFmtId="0" fontId="0" fillId="3" borderId="18" xfId="0" applyFill="1" applyBorder="1" applyAlignment="1">
      <alignment horizontal="left" wrapText="1"/>
    </xf>
    <xf numFmtId="3" fontId="0" fillId="3" borderId="18" xfId="0" applyNumberFormat="1" applyFill="1" applyBorder="1" applyAlignment="1">
      <alignment horizontal="left" wrapText="1"/>
    </xf>
    <xf numFmtId="0" fontId="0" fillId="3" borderId="18" xfId="0" applyFill="1" applyBorder="1" applyAlignment="1">
      <alignment horizontal="left"/>
    </xf>
    <xf numFmtId="6" fontId="0" fillId="3" borderId="18" xfId="0" applyNumberFormat="1" applyFill="1" applyBorder="1" applyAlignment="1">
      <alignment horizontal="left" wrapText="1"/>
    </xf>
    <xf numFmtId="44" fontId="0" fillId="3" borderId="18" xfId="0" applyNumberFormat="1" applyFill="1" applyBorder="1" applyAlignment="1">
      <alignment horizontal="left" wrapText="1"/>
    </xf>
    <xf numFmtId="0" fontId="0" fillId="3" borderId="19" xfId="0" applyFill="1" applyBorder="1" applyAlignment="1">
      <alignment horizontal="left" wrapText="1"/>
    </xf>
    <xf numFmtId="0" fontId="0" fillId="3" borderId="0" xfId="0" applyFill="1" applyAlignment="1">
      <alignment horizontal="left"/>
    </xf>
    <xf numFmtId="6" fontId="7" fillId="4" borderId="18" xfId="0" applyNumberFormat="1" applyFont="1" applyFill="1" applyBorder="1" applyAlignment="1">
      <alignment horizontal="left" wrapText="1"/>
    </xf>
    <xf numFmtId="0" fontId="0" fillId="4" borderId="17" xfId="0" applyFill="1" applyBorder="1" applyAlignment="1">
      <alignment horizontal="left" wrapText="1"/>
    </xf>
    <xf numFmtId="0" fontId="0" fillId="4" borderId="18" xfId="0" applyFill="1" applyBorder="1" applyAlignment="1">
      <alignment horizontal="left" wrapText="1"/>
    </xf>
    <xf numFmtId="0" fontId="0" fillId="4" borderId="18" xfId="0" applyFill="1" applyBorder="1" applyAlignment="1">
      <alignment horizontal="left"/>
    </xf>
    <xf numFmtId="165" fontId="7" fillId="4" borderId="18" xfId="0" applyNumberFormat="1" applyFont="1" applyFill="1" applyBorder="1" applyAlignment="1">
      <alignment horizontal="left" wrapText="1"/>
    </xf>
    <xf numFmtId="8" fontId="7" fillId="4" borderId="18" xfId="0" applyNumberFormat="1" applyFont="1" applyFill="1" applyBorder="1" applyAlignment="1">
      <alignment horizontal="left" wrapText="1"/>
    </xf>
    <xf numFmtId="0" fontId="0" fillId="4" borderId="19" xfId="0" applyFill="1" applyBorder="1" applyAlignment="1">
      <alignment horizontal="left" wrapText="1"/>
    </xf>
    <xf numFmtId="0" fontId="0" fillId="4" borderId="0" xfId="0" applyFill="1" applyAlignment="1">
      <alignment horizontal="left"/>
    </xf>
    <xf numFmtId="164" fontId="7" fillId="4" borderId="18" xfId="0" applyNumberFormat="1" applyFont="1" applyFill="1" applyBorder="1" applyAlignment="1">
      <alignment horizontal="left" wrapText="1"/>
    </xf>
    <xf numFmtId="44" fontId="7" fillId="4" borderId="18" xfId="0" applyNumberFormat="1" applyFont="1" applyFill="1" applyBorder="1" applyAlignment="1">
      <alignment horizontal="left" wrapText="1"/>
    </xf>
    <xf numFmtId="0" fontId="7" fillId="4" borderId="18" xfId="0" applyFont="1" applyFill="1" applyBorder="1" applyAlignment="1">
      <alignment horizontal="left" wrapText="1"/>
    </xf>
    <xf numFmtId="164" fontId="33" fillId="4" borderId="18" xfId="0" applyNumberFormat="1" applyFont="1" applyFill="1" applyBorder="1" applyAlignment="1">
      <alignment wrapText="1"/>
    </xf>
    <xf numFmtId="0" fontId="33" fillId="4" borderId="19" xfId="0" applyFont="1" applyFill="1" applyBorder="1" applyAlignment="1">
      <alignment wrapText="1"/>
    </xf>
    <xf numFmtId="3" fontId="33" fillId="4" borderId="18" xfId="0" applyNumberFormat="1" applyFont="1" applyFill="1" applyBorder="1" applyAlignment="1">
      <alignment wrapText="1"/>
    </xf>
    <xf numFmtId="3" fontId="31" fillId="4" borderId="18" xfId="0" applyNumberFormat="1" applyFont="1" applyFill="1" applyBorder="1" applyAlignment="1">
      <alignment wrapText="1"/>
    </xf>
    <xf numFmtId="0" fontId="28" fillId="3" borderId="18" xfId="0" applyFont="1" applyFill="1" applyBorder="1"/>
    <xf numFmtId="3" fontId="28" fillId="3" borderId="18" xfId="0" applyNumberFormat="1" applyFont="1" applyFill="1" applyBorder="1" applyAlignment="1">
      <alignment wrapText="1"/>
    </xf>
    <xf numFmtId="164" fontId="28" fillId="3" borderId="18" xfId="0" applyNumberFormat="1" applyFont="1" applyFill="1" applyBorder="1" applyAlignment="1">
      <alignment wrapText="1"/>
    </xf>
    <xf numFmtId="0" fontId="28" fillId="3" borderId="19" xfId="0" applyFont="1" applyFill="1" applyBorder="1" applyAlignment="1">
      <alignment wrapText="1"/>
    </xf>
    <xf numFmtId="0" fontId="0" fillId="3" borderId="0" xfId="0" applyFill="1"/>
    <xf numFmtId="0" fontId="7" fillId="3" borderId="18" xfId="0" applyFont="1" applyFill="1" applyBorder="1" applyAlignment="1">
      <alignment horizontal="left" wrapText="1"/>
    </xf>
    <xf numFmtId="0" fontId="0" fillId="3" borderId="17" xfId="0" applyFill="1" applyBorder="1" applyAlignment="1">
      <alignment horizontal="left"/>
    </xf>
    <xf numFmtId="164" fontId="0" fillId="3" borderId="18" xfId="0" applyNumberFormat="1" applyFill="1" applyBorder="1" applyAlignment="1">
      <alignment horizontal="left" wrapText="1"/>
    </xf>
    <xf numFmtId="0" fontId="28" fillId="0" borderId="1" xfId="0" applyFont="1" applyBorder="1" applyAlignment="1">
      <alignment wrapText="1"/>
    </xf>
    <xf numFmtId="3" fontId="28" fillId="0" borderId="18" xfId="0" applyNumberFormat="1" applyFont="1" applyBorder="1" applyAlignment="1">
      <alignment wrapText="1"/>
    </xf>
    <xf numFmtId="0" fontId="28" fillId="4" borderId="17" xfId="0" applyFont="1" applyFill="1" applyBorder="1" applyAlignment="1">
      <alignment wrapText="1"/>
    </xf>
    <xf numFmtId="0" fontId="28" fillId="0" borderId="17" xfId="0" applyFont="1" applyBorder="1" applyAlignment="1">
      <alignment wrapText="1"/>
    </xf>
    <xf numFmtId="164" fontId="31" fillId="0" borderId="18" xfId="0" applyNumberFormat="1" applyFont="1" applyBorder="1" applyAlignment="1">
      <alignment wrapText="1"/>
    </xf>
    <xf numFmtId="0" fontId="31" fillId="2" borderId="0" xfId="0" applyFont="1" applyFill="1"/>
    <xf numFmtId="0" fontId="7" fillId="2" borderId="0" xfId="0" applyFont="1" applyFill="1"/>
    <xf numFmtId="0" fontId="28" fillId="2" borderId="0" xfId="0" applyFont="1" applyFill="1" applyAlignment="1">
      <alignment horizontal="left"/>
    </xf>
    <xf numFmtId="0" fontId="28" fillId="0" borderId="0" xfId="0" applyFont="1" applyAlignment="1">
      <alignment horizontal="left" wrapText="1"/>
    </xf>
    <xf numFmtId="0" fontId="28" fillId="0" borderId="35" xfId="0" applyFont="1" applyBorder="1" applyAlignment="1">
      <alignment horizontal="center" vertical="center"/>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1" fillId="0" borderId="21" xfId="0" applyFont="1" applyBorder="1" applyAlignment="1">
      <alignment horizontal="center"/>
    </xf>
    <xf numFmtId="0" fontId="11" fillId="0" borderId="22" xfId="0" applyFont="1" applyBorder="1" applyAlignment="1">
      <alignment horizontal="center"/>
    </xf>
    <xf numFmtId="0" fontId="11" fillId="0" borderId="23" xfId="0" applyFont="1" applyBorder="1" applyAlignment="1">
      <alignment horizontal="center"/>
    </xf>
    <xf numFmtId="0" fontId="1" fillId="2" borderId="10" xfId="0" applyFont="1" applyFill="1" applyBorder="1" applyAlignment="1">
      <alignment vertical="center" wrapText="1"/>
    </xf>
    <xf numFmtId="0" fontId="1" fillId="2" borderId="13" xfId="0" applyFont="1" applyFill="1" applyBorder="1" applyAlignment="1">
      <alignment vertical="center"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wrapText="1"/>
    </xf>
    <xf numFmtId="0" fontId="13" fillId="2" borderId="29" xfId="0" applyFont="1" applyFill="1" applyBorder="1" applyAlignment="1">
      <alignment horizontal="center" vertical="center" wrapText="1"/>
    </xf>
    <xf numFmtId="0" fontId="13" fillId="2" borderId="29" xfId="0" applyFont="1" applyFill="1" applyBorder="1" applyAlignment="1">
      <alignment horizontal="center" vertical="top" wrapText="1"/>
    </xf>
    <xf numFmtId="0" fontId="0" fillId="2" borderId="29" xfId="0" applyFill="1" applyBorder="1" applyAlignment="1">
      <alignment horizontal="center" vertical="center" wrapText="1"/>
    </xf>
    <xf numFmtId="0" fontId="0" fillId="2" borderId="10" xfId="0"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3" fillId="2" borderId="10" xfId="0" applyFont="1" applyFill="1" applyBorder="1" applyAlignment="1">
      <alignment horizontal="center" vertical="top" wrapText="1"/>
    </xf>
    <xf numFmtId="2" fontId="0" fillId="2" borderId="29" xfId="0" applyNumberFormat="1" applyFill="1" applyBorder="1" applyAlignment="1">
      <alignment horizontal="center" vertical="center" wrapText="1"/>
    </xf>
    <xf numFmtId="2" fontId="0" fillId="2" borderId="10" xfId="0" applyNumberFormat="1" applyFill="1" applyBorder="1" applyAlignment="1">
      <alignment horizontal="center" vertical="center" wrapText="1"/>
    </xf>
    <xf numFmtId="0" fontId="0" fillId="0" borderId="35" xfId="0" applyBorder="1" applyAlignment="1">
      <alignment horizontal="center" vertical="center"/>
    </xf>
    <xf numFmtId="0" fontId="13" fillId="2" borderId="24" xfId="0" applyFont="1" applyFill="1" applyBorder="1" applyAlignment="1">
      <alignment horizontal="center"/>
    </xf>
    <xf numFmtId="0" fontId="13" fillId="2" borderId="27" xfId="0" applyFont="1" applyFill="1" applyBorder="1" applyAlignment="1">
      <alignment horizontal="center"/>
    </xf>
    <xf numFmtId="0" fontId="13" fillId="2" borderId="25" xfId="0" applyFont="1" applyFill="1" applyBorder="1" applyAlignment="1">
      <alignment horizontal="center"/>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7" fillId="2" borderId="2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3" fillId="2" borderId="29" xfId="0" applyFont="1" applyFill="1" applyBorder="1" applyAlignment="1">
      <alignment horizontal="center" vertic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3" fillId="2" borderId="8"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6" xfId="0" applyFont="1" applyBorder="1" applyAlignment="1">
      <alignment horizontal="center" vertical="center" wrapText="1"/>
    </xf>
    <xf numFmtId="0" fontId="3" fillId="2" borderId="1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2" borderId="26" xfId="0" applyFont="1" applyFill="1" applyBorder="1" applyAlignment="1">
      <alignment horizontal="center" vertical="center"/>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3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3" xfId="0" applyFont="1" applyBorder="1" applyAlignment="1">
      <alignment horizontal="center" vertical="center" wrapText="1"/>
    </xf>
    <xf numFmtId="0" fontId="4" fillId="0" borderId="31" xfId="0" applyFont="1" applyBorder="1" applyAlignment="1">
      <alignment horizontal="center"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5</xdr:row>
      <xdr:rowOff>180975</xdr:rowOff>
    </xdr:from>
    <xdr:to>
      <xdr:col>16</xdr:col>
      <xdr:colOff>514350</xdr:colOff>
      <xdr:row>8</xdr:row>
      <xdr:rowOff>278295</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28575" y="1294158"/>
          <a:ext cx="10663445" cy="2132854"/>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100" b="1">
              <a:solidFill>
                <a:schemeClr val="dk1"/>
              </a:solidFill>
              <a:effectLst/>
              <a:latin typeface="+mn-lt"/>
              <a:ea typeface="+mn-ea"/>
              <a:cs typeface="+mn-cs"/>
            </a:rPr>
            <a:t>Ve výzvě IROP na základní školy </a:t>
          </a:r>
          <a:r>
            <a:rPr lang="cs-CZ" sz="1100">
              <a:solidFill>
                <a:schemeClr val="dk1"/>
              </a:solidFill>
              <a:effectLst/>
              <a:latin typeface="+mn-lt"/>
              <a:ea typeface="+mn-ea"/>
              <a:cs typeface="+mn-cs"/>
            </a:rPr>
            <a:t>bude muset být projekt zaměřen alespoň na jednu z následujících aktivit (typy projektu, které musí být zaškrtnuty v SR MAP):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a) odborné učebny s vazbou na podporovanou oblast;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b) konektivita;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c) budování zázemí družin a školních klubů;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d) v případě projektů CLLD rekonstrukce učeben neúplných škol.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Ostatní typy projektů (zázemí pro školní poradenské pracoviště, vnitřní/venkovní zázemí pro komunitní aktivity vedoucí k sociální inkluzi) nebude možné podpořit jako samostatné projekty v IROP, ale aktivity mohou být součástí způsobilých výdajů, pokud budou v SR MAP zaškrtnuty.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V IROP budou způsobilé i výdaje na zázemí pro pedagogické a nepedagogické pracovníky, tato aktivita se v SR MAP neuvádí, ale při odhadu kalkulací nákladů na projekt tento případný výdaj zohledněte.   </a:t>
          </a:r>
        </a:p>
        <a:p>
          <a:endParaRPr lang="cs-CZ"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635000</xdr:colOff>
      <xdr:row>371</xdr:row>
      <xdr:rowOff>0</xdr:rowOff>
    </xdr:from>
    <xdr:to>
      <xdr:col>10</xdr:col>
      <xdr:colOff>48260</xdr:colOff>
      <xdr:row>374</xdr:row>
      <xdr:rowOff>185503</xdr:rowOff>
    </xdr:to>
    <xdr:pic>
      <xdr:nvPicPr>
        <xdr:cNvPr id="2" name="Obrázek 1" descr="Vzdělání pro všechny | Občanské sdružení JEDEN STROM">
          <a:extLst>
            <a:ext uri="{FF2B5EF4-FFF2-40B4-BE49-F238E27FC236}">
              <a16:creationId xmlns:a16="http://schemas.microsoft.com/office/drawing/2014/main" id="{E804B1B1-06C5-4DF9-9028-836EF350C1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0" y="554177200"/>
          <a:ext cx="6527800" cy="8205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mr.cz/cs/microsites/uzemni-dimenze/map-kap/stratigicke_ramce_map%20.%20Na%20&#250;zem&#237;%20hlavn&#237;ho%20m&#283;sta%20Prahy%20je%20SR%20MAP%20uve&#345;ejn&#283;n%20na%20webov&#253;ch%20str&#225;nk&#225;ch%20m&#283;stsk&#233;%20&#269;&#225;sti,%20resp.%20spr&#225;vn&#237;ho%20obvodu%20OR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9"/>
  <sheetViews>
    <sheetView workbookViewId="0">
      <selection activeCell="L48" sqref="L48"/>
    </sheetView>
  </sheetViews>
  <sheetFormatPr defaultRowHeight="14.4" x14ac:dyDescent="0.3"/>
  <sheetData>
    <row r="1" spans="1:1" ht="21" x14ac:dyDescent="0.4">
      <c r="A1" s="4" t="s">
        <v>0</v>
      </c>
    </row>
    <row r="2" spans="1:1" ht="21" x14ac:dyDescent="0.4">
      <c r="A2" s="4"/>
    </row>
    <row r="3" spans="1:1" x14ac:dyDescent="0.3">
      <c r="A3" s="5" t="s">
        <v>1</v>
      </c>
    </row>
    <row r="4" spans="1:1" x14ac:dyDescent="0.3">
      <c r="A4" s="2" t="s">
        <v>2</v>
      </c>
    </row>
    <row r="5" spans="1:1" x14ac:dyDescent="0.3">
      <c r="A5" s="2" t="s">
        <v>3</v>
      </c>
    </row>
    <row r="6" spans="1:1" x14ac:dyDescent="0.3">
      <c r="A6" s="2"/>
    </row>
    <row r="7" spans="1:1" x14ac:dyDescent="0.3">
      <c r="A7" s="2"/>
    </row>
    <row r="8" spans="1:1" ht="130.65" customHeight="1" x14ac:dyDescent="0.3">
      <c r="A8" s="1"/>
    </row>
    <row r="9" spans="1:1" ht="38.25" customHeight="1" x14ac:dyDescent="0.3">
      <c r="A9" s="1"/>
    </row>
    <row r="10" spans="1:1" x14ac:dyDescent="0.3">
      <c r="A10" s="3" t="s">
        <v>4</v>
      </c>
    </row>
    <row r="11" spans="1:1" x14ac:dyDescent="0.3">
      <c r="A11" t="s">
        <v>5</v>
      </c>
    </row>
    <row r="12" spans="1:1" x14ac:dyDescent="0.3">
      <c r="A12" t="s">
        <v>6</v>
      </c>
    </row>
    <row r="14" spans="1:1" x14ac:dyDescent="0.3">
      <c r="A14" s="3" t="s">
        <v>7</v>
      </c>
    </row>
    <row r="15" spans="1:1" x14ac:dyDescent="0.3">
      <c r="A15" t="s">
        <v>8</v>
      </c>
    </row>
    <row r="17" spans="1:1" x14ac:dyDescent="0.3">
      <c r="A17" s="5" t="s">
        <v>9</v>
      </c>
    </row>
    <row r="18" spans="1:1" x14ac:dyDescent="0.3">
      <c r="A18" s="2" t="s">
        <v>10</v>
      </c>
    </row>
    <row r="19" spans="1:1" x14ac:dyDescent="0.3">
      <c r="A19" s="6" t="s">
        <v>58</v>
      </c>
    </row>
  </sheetData>
  <hyperlinks>
    <hyperlink ref="A19" r:id="rId1" display="https://www.mmr.cz/cs/microsites/uzemni-dimenze/map-kap/stratigicke_ramce_map . Na území hlavního města Prahy je SR MAP uveřejněn na webových stránkách městské části, resp. správního obvodu ORP. " xr:uid="{00000000-0004-0000-0000-000000000000}"/>
  </hyperlinks>
  <pageMargins left="0.7" right="0.7" top="0.78740157499999996" bottom="0.78740157499999996" header="0.3" footer="0.3"/>
  <pageSetup paperSize="9" scale="67"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Q368"/>
  <sheetViews>
    <sheetView view="pageBreakPreview" zoomScale="60" zoomScaleNormal="40" workbookViewId="0">
      <selection activeCell="G361" sqref="G361"/>
    </sheetView>
  </sheetViews>
  <sheetFormatPr defaultColWidth="9.33203125" defaultRowHeight="18" x14ac:dyDescent="0.35"/>
  <cols>
    <col min="1" max="1" width="7.33203125" style="79" customWidth="1"/>
    <col min="2" max="2" width="37.77734375" style="79" customWidth="1"/>
    <col min="3" max="3" width="21.44140625" style="79" customWidth="1"/>
    <col min="4" max="4" width="17.6640625" style="79" customWidth="1"/>
    <col min="5" max="6" width="21.88671875" style="79" customWidth="1"/>
    <col min="7" max="7" width="63.21875" style="79" customWidth="1"/>
    <col min="8" max="9" width="12.88671875" style="79" customWidth="1"/>
    <col min="10" max="10" width="14.77734375" style="79" customWidth="1"/>
    <col min="11" max="11" width="70.5546875" style="79" customWidth="1"/>
    <col min="12" max="12" width="29.44140625" style="79" customWidth="1"/>
    <col min="13" max="13" width="35.88671875" style="79" customWidth="1"/>
    <col min="14" max="15" width="9.33203125" style="79"/>
    <col min="16" max="16" width="13.6640625" style="79" customWidth="1"/>
    <col min="17" max="17" width="13.33203125" style="79" customWidth="1"/>
    <col min="18" max="18" width="10.33203125" style="79" customWidth="1"/>
    <col min="19" max="19" width="19.33203125" style="79" customWidth="1"/>
    <col min="20" max="20" width="9.33203125" style="96"/>
    <col min="21" max="43" width="9.33203125" style="8"/>
  </cols>
  <sheetData>
    <row r="1" spans="1:20" ht="18.600000000000001" thickBot="1" x14ac:dyDescent="0.4">
      <c r="A1" s="200" t="s">
        <v>658</v>
      </c>
      <c r="B1" s="201"/>
      <c r="C1" s="201"/>
      <c r="D1" s="201"/>
      <c r="E1" s="201"/>
      <c r="F1" s="201"/>
      <c r="G1" s="201"/>
      <c r="H1" s="201"/>
      <c r="I1" s="201"/>
      <c r="J1" s="201"/>
      <c r="K1" s="201"/>
      <c r="L1" s="201"/>
      <c r="M1" s="201"/>
      <c r="N1" s="201"/>
      <c r="O1" s="201"/>
      <c r="P1" s="201"/>
      <c r="Q1" s="201"/>
      <c r="R1" s="201"/>
      <c r="S1" s="202"/>
    </row>
    <row r="2" spans="1:20" ht="27.15" customHeight="1" x14ac:dyDescent="0.35">
      <c r="A2" s="203" t="s">
        <v>11</v>
      </c>
      <c r="B2" s="205" t="s">
        <v>12</v>
      </c>
      <c r="C2" s="206"/>
      <c r="D2" s="206"/>
      <c r="E2" s="206"/>
      <c r="F2" s="207"/>
      <c r="G2" s="208" t="s">
        <v>13</v>
      </c>
      <c r="H2" s="212" t="s">
        <v>14</v>
      </c>
      <c r="I2" s="214" t="s">
        <v>57</v>
      </c>
      <c r="J2" s="208" t="s">
        <v>15</v>
      </c>
      <c r="K2" s="208" t="s">
        <v>16</v>
      </c>
      <c r="L2" s="210" t="s">
        <v>623</v>
      </c>
      <c r="M2" s="211"/>
      <c r="N2" s="196" t="s">
        <v>624</v>
      </c>
      <c r="O2" s="197"/>
      <c r="P2" s="198" t="s">
        <v>625</v>
      </c>
      <c r="Q2" s="199"/>
      <c r="R2" s="196" t="s">
        <v>18</v>
      </c>
      <c r="S2" s="197"/>
    </row>
    <row r="3" spans="1:20" ht="98.4" customHeight="1" thickBot="1" x14ac:dyDescent="0.4">
      <c r="A3" s="204"/>
      <c r="B3" s="80" t="s">
        <v>19</v>
      </c>
      <c r="C3" s="81" t="s">
        <v>20</v>
      </c>
      <c r="D3" s="81" t="s">
        <v>21</v>
      </c>
      <c r="E3" s="81" t="s">
        <v>22</v>
      </c>
      <c r="F3" s="82" t="s">
        <v>23</v>
      </c>
      <c r="G3" s="209"/>
      <c r="H3" s="213"/>
      <c r="I3" s="215"/>
      <c r="J3" s="209"/>
      <c r="K3" s="209"/>
      <c r="L3" s="83" t="s">
        <v>24</v>
      </c>
      <c r="M3" s="84" t="s">
        <v>25</v>
      </c>
      <c r="N3" s="85" t="s">
        <v>26</v>
      </c>
      <c r="O3" s="86" t="s">
        <v>27</v>
      </c>
      <c r="P3" s="87" t="s">
        <v>626</v>
      </c>
      <c r="Q3" s="88" t="s">
        <v>627</v>
      </c>
      <c r="R3" s="89" t="s">
        <v>28</v>
      </c>
      <c r="S3" s="86" t="s">
        <v>29</v>
      </c>
    </row>
    <row r="4" spans="1:20" s="8" customFormat="1" ht="126" hidden="1" x14ac:dyDescent="0.35">
      <c r="A4" s="90">
        <v>1</v>
      </c>
      <c r="B4" s="91" t="s">
        <v>180</v>
      </c>
      <c r="C4" s="91" t="s">
        <v>69</v>
      </c>
      <c r="D4" s="92">
        <v>65991249</v>
      </c>
      <c r="E4" s="92">
        <v>102161763</v>
      </c>
      <c r="F4" s="92">
        <v>600037991</v>
      </c>
      <c r="G4" s="91" t="s">
        <v>181</v>
      </c>
      <c r="H4" s="91" t="s">
        <v>68</v>
      </c>
      <c r="I4" s="91" t="s">
        <v>59</v>
      </c>
      <c r="J4" s="91" t="s">
        <v>69</v>
      </c>
      <c r="K4" s="91" t="s">
        <v>182</v>
      </c>
      <c r="L4" s="93">
        <v>700000</v>
      </c>
      <c r="M4" s="93">
        <f>L4*0.4</f>
        <v>280000</v>
      </c>
      <c r="N4" s="92">
        <v>2021</v>
      </c>
      <c r="O4" s="91">
        <v>2027</v>
      </c>
      <c r="P4" s="91"/>
      <c r="Q4" s="94" t="s">
        <v>76</v>
      </c>
      <c r="R4" s="91" t="s">
        <v>59</v>
      </c>
      <c r="S4" s="95" t="s">
        <v>59</v>
      </c>
      <c r="T4" s="96"/>
    </row>
    <row r="5" spans="1:20" s="8" customFormat="1" ht="126" hidden="1" x14ac:dyDescent="0.35">
      <c r="A5" s="97">
        <v>2</v>
      </c>
      <c r="B5" s="98" t="s">
        <v>180</v>
      </c>
      <c r="C5" s="98" t="s">
        <v>69</v>
      </c>
      <c r="D5" s="98">
        <v>65991249</v>
      </c>
      <c r="E5" s="99">
        <v>102161763</v>
      </c>
      <c r="F5" s="99">
        <v>600037991</v>
      </c>
      <c r="G5" s="98" t="s">
        <v>183</v>
      </c>
      <c r="H5" s="98" t="s">
        <v>68</v>
      </c>
      <c r="I5" s="98" t="s">
        <v>59</v>
      </c>
      <c r="J5" s="98" t="s">
        <v>69</v>
      </c>
      <c r="K5" s="98" t="s">
        <v>183</v>
      </c>
      <c r="L5" s="100">
        <v>3500000</v>
      </c>
      <c r="M5" s="100">
        <f t="shared" ref="M5:M68" si="0">L5*0.4</f>
        <v>1400000</v>
      </c>
      <c r="N5" s="101">
        <v>2021</v>
      </c>
      <c r="O5" s="98">
        <v>2027</v>
      </c>
      <c r="P5" s="98"/>
      <c r="Q5" s="98" t="s">
        <v>76</v>
      </c>
      <c r="R5" s="98" t="s">
        <v>59</v>
      </c>
      <c r="S5" s="102" t="s">
        <v>59</v>
      </c>
      <c r="T5" s="96"/>
    </row>
    <row r="6" spans="1:20" s="8" customFormat="1" ht="126.6" hidden="1" thickBot="1" x14ac:dyDescent="0.4">
      <c r="A6" s="97">
        <v>3</v>
      </c>
      <c r="B6" s="98" t="s">
        <v>180</v>
      </c>
      <c r="C6" s="98" t="s">
        <v>69</v>
      </c>
      <c r="D6" s="98">
        <v>65991249</v>
      </c>
      <c r="E6" s="99">
        <v>102161763</v>
      </c>
      <c r="F6" s="99">
        <v>600037991</v>
      </c>
      <c r="G6" s="98" t="s">
        <v>184</v>
      </c>
      <c r="H6" s="98" t="s">
        <v>68</v>
      </c>
      <c r="I6" s="98" t="s">
        <v>59</v>
      </c>
      <c r="J6" s="98" t="s">
        <v>69</v>
      </c>
      <c r="K6" s="98" t="s">
        <v>184</v>
      </c>
      <c r="L6" s="100">
        <v>600000</v>
      </c>
      <c r="M6" s="100">
        <f t="shared" si="0"/>
        <v>240000</v>
      </c>
      <c r="N6" s="99">
        <v>2021</v>
      </c>
      <c r="O6" s="98">
        <v>2027</v>
      </c>
      <c r="P6" s="98"/>
      <c r="Q6" s="98" t="s">
        <v>76</v>
      </c>
      <c r="R6" s="98" t="s">
        <v>59</v>
      </c>
      <c r="S6" s="102" t="s">
        <v>59</v>
      </c>
      <c r="T6" s="96"/>
    </row>
    <row r="7" spans="1:20" s="8" customFormat="1" ht="126" hidden="1" x14ac:dyDescent="0.35">
      <c r="A7" s="90">
        <v>4</v>
      </c>
      <c r="B7" s="98" t="s">
        <v>180</v>
      </c>
      <c r="C7" s="98" t="s">
        <v>69</v>
      </c>
      <c r="D7" s="98">
        <v>65991249</v>
      </c>
      <c r="E7" s="99">
        <v>102161763</v>
      </c>
      <c r="F7" s="99">
        <v>600037991</v>
      </c>
      <c r="G7" s="98" t="s">
        <v>185</v>
      </c>
      <c r="H7" s="98" t="s">
        <v>68</v>
      </c>
      <c r="I7" s="98" t="s">
        <v>59</v>
      </c>
      <c r="J7" s="98" t="s">
        <v>69</v>
      </c>
      <c r="K7" s="98" t="s">
        <v>185</v>
      </c>
      <c r="L7" s="100">
        <v>2500000</v>
      </c>
      <c r="M7" s="100">
        <f t="shared" si="0"/>
        <v>1000000</v>
      </c>
      <c r="N7" s="98">
        <v>2021</v>
      </c>
      <c r="O7" s="98">
        <v>2027</v>
      </c>
      <c r="P7" s="98"/>
      <c r="Q7" s="98" t="s">
        <v>76</v>
      </c>
      <c r="R7" s="98" t="s">
        <v>59</v>
      </c>
      <c r="S7" s="102" t="s">
        <v>59</v>
      </c>
      <c r="T7" s="96"/>
    </row>
    <row r="8" spans="1:20" s="8" customFormat="1" ht="126" hidden="1" x14ac:dyDescent="0.35">
      <c r="A8" s="97">
        <v>5</v>
      </c>
      <c r="B8" s="98" t="s">
        <v>180</v>
      </c>
      <c r="C8" s="98" t="s">
        <v>69</v>
      </c>
      <c r="D8" s="98">
        <v>65991249</v>
      </c>
      <c r="E8" s="99">
        <v>102161763</v>
      </c>
      <c r="F8" s="99">
        <v>600037991</v>
      </c>
      <c r="G8" s="98" t="s">
        <v>186</v>
      </c>
      <c r="H8" s="98" t="s">
        <v>68</v>
      </c>
      <c r="I8" s="98" t="s">
        <v>59</v>
      </c>
      <c r="J8" s="98" t="s">
        <v>69</v>
      </c>
      <c r="K8" s="98" t="s">
        <v>186</v>
      </c>
      <c r="L8" s="103">
        <v>15000000</v>
      </c>
      <c r="M8" s="100">
        <f t="shared" si="0"/>
        <v>6000000</v>
      </c>
      <c r="N8" s="98">
        <v>2021</v>
      </c>
      <c r="O8" s="98">
        <v>2027</v>
      </c>
      <c r="P8" s="98" t="s">
        <v>76</v>
      </c>
      <c r="Q8" s="98" t="s">
        <v>76</v>
      </c>
      <c r="R8" s="98" t="s">
        <v>59</v>
      </c>
      <c r="S8" s="102" t="s">
        <v>59</v>
      </c>
      <c r="T8" s="96"/>
    </row>
    <row r="9" spans="1:20" s="8" customFormat="1" ht="126.6" hidden="1" thickBot="1" x14ac:dyDescent="0.4">
      <c r="A9" s="97">
        <v>6</v>
      </c>
      <c r="B9" s="98" t="s">
        <v>180</v>
      </c>
      <c r="C9" s="98" t="s">
        <v>69</v>
      </c>
      <c r="D9" s="98">
        <v>65991249</v>
      </c>
      <c r="E9" s="99">
        <v>102161763</v>
      </c>
      <c r="F9" s="99">
        <v>600037991</v>
      </c>
      <c r="G9" s="98" t="s">
        <v>187</v>
      </c>
      <c r="H9" s="98" t="s">
        <v>68</v>
      </c>
      <c r="I9" s="98" t="s">
        <v>59</v>
      </c>
      <c r="J9" s="98" t="s">
        <v>69</v>
      </c>
      <c r="K9" s="98" t="s">
        <v>187</v>
      </c>
      <c r="L9" s="103">
        <v>2500000</v>
      </c>
      <c r="M9" s="100">
        <f t="shared" si="0"/>
        <v>1000000</v>
      </c>
      <c r="N9" s="101">
        <v>2021</v>
      </c>
      <c r="O9" s="98">
        <v>2027</v>
      </c>
      <c r="P9" s="98"/>
      <c r="Q9" s="98" t="s">
        <v>76</v>
      </c>
      <c r="R9" s="98" t="s">
        <v>59</v>
      </c>
      <c r="S9" s="102" t="s">
        <v>59</v>
      </c>
      <c r="T9" s="96"/>
    </row>
    <row r="10" spans="1:20" s="8" customFormat="1" ht="126" hidden="1" x14ac:dyDescent="0.35">
      <c r="A10" s="90">
        <v>7</v>
      </c>
      <c r="B10" s="98" t="s">
        <v>180</v>
      </c>
      <c r="C10" s="98" t="s">
        <v>69</v>
      </c>
      <c r="D10" s="98">
        <v>65991249</v>
      </c>
      <c r="E10" s="99">
        <v>102161763</v>
      </c>
      <c r="F10" s="99">
        <v>600037991</v>
      </c>
      <c r="G10" s="98" t="s">
        <v>86</v>
      </c>
      <c r="H10" s="98" t="s">
        <v>68</v>
      </c>
      <c r="I10" s="98" t="s">
        <v>59</v>
      </c>
      <c r="J10" s="98" t="s">
        <v>69</v>
      </c>
      <c r="K10" s="98" t="s">
        <v>86</v>
      </c>
      <c r="L10" s="100">
        <v>600000</v>
      </c>
      <c r="M10" s="100">
        <f t="shared" si="0"/>
        <v>240000</v>
      </c>
      <c r="N10" s="101">
        <v>2021</v>
      </c>
      <c r="O10" s="98">
        <v>2027</v>
      </c>
      <c r="P10" s="98"/>
      <c r="Q10" s="98" t="s">
        <v>76</v>
      </c>
      <c r="R10" s="98" t="s">
        <v>59</v>
      </c>
      <c r="S10" s="102" t="s">
        <v>59</v>
      </c>
      <c r="T10" s="96"/>
    </row>
    <row r="11" spans="1:20" s="8" customFormat="1" ht="126" hidden="1" x14ac:dyDescent="0.35">
      <c r="A11" s="97">
        <v>8</v>
      </c>
      <c r="B11" s="98" t="s">
        <v>180</v>
      </c>
      <c r="C11" s="98" t="s">
        <v>69</v>
      </c>
      <c r="D11" s="98">
        <v>65991249</v>
      </c>
      <c r="E11" s="99">
        <v>102161763</v>
      </c>
      <c r="F11" s="99">
        <v>600037991</v>
      </c>
      <c r="G11" s="98" t="s">
        <v>152</v>
      </c>
      <c r="H11" s="98" t="s">
        <v>68</v>
      </c>
      <c r="I11" s="98" t="s">
        <v>59</v>
      </c>
      <c r="J11" s="98" t="s">
        <v>69</v>
      </c>
      <c r="K11" s="98" t="s">
        <v>152</v>
      </c>
      <c r="L11" s="100">
        <v>20000000</v>
      </c>
      <c r="M11" s="100">
        <f t="shared" si="0"/>
        <v>8000000</v>
      </c>
      <c r="N11" s="98">
        <v>2021</v>
      </c>
      <c r="O11" s="98">
        <v>2027</v>
      </c>
      <c r="P11" s="98"/>
      <c r="Q11" s="98" t="s">
        <v>76</v>
      </c>
      <c r="R11" s="98" t="s">
        <v>59</v>
      </c>
      <c r="S11" s="102" t="s">
        <v>59</v>
      </c>
      <c r="T11" s="96"/>
    </row>
    <row r="12" spans="1:20" s="8" customFormat="1" ht="126.6" hidden="1" thickBot="1" x14ac:dyDescent="0.4">
      <c r="A12" s="97">
        <v>9</v>
      </c>
      <c r="B12" s="98" t="s">
        <v>180</v>
      </c>
      <c r="C12" s="98" t="s">
        <v>69</v>
      </c>
      <c r="D12" s="98">
        <v>65991249</v>
      </c>
      <c r="E12" s="99">
        <v>102161763</v>
      </c>
      <c r="F12" s="99">
        <v>600037991</v>
      </c>
      <c r="G12" s="98" t="s">
        <v>188</v>
      </c>
      <c r="H12" s="98" t="s">
        <v>68</v>
      </c>
      <c r="I12" s="98" t="s">
        <v>59</v>
      </c>
      <c r="J12" s="98" t="s">
        <v>69</v>
      </c>
      <c r="K12" s="98" t="s">
        <v>188</v>
      </c>
      <c r="L12" s="100">
        <v>2000000</v>
      </c>
      <c r="M12" s="100">
        <f t="shared" si="0"/>
        <v>800000</v>
      </c>
      <c r="N12" s="98">
        <v>2021</v>
      </c>
      <c r="O12" s="98">
        <v>2027</v>
      </c>
      <c r="P12" s="98"/>
      <c r="Q12" s="98" t="s">
        <v>76</v>
      </c>
      <c r="R12" s="98" t="s">
        <v>59</v>
      </c>
      <c r="S12" s="102" t="s">
        <v>59</v>
      </c>
      <c r="T12" s="96"/>
    </row>
    <row r="13" spans="1:20" s="8" customFormat="1" ht="126" hidden="1" x14ac:dyDescent="0.35">
      <c r="A13" s="90">
        <v>10</v>
      </c>
      <c r="B13" s="98" t="s">
        <v>180</v>
      </c>
      <c r="C13" s="98" t="s">
        <v>69</v>
      </c>
      <c r="D13" s="98">
        <v>65991249</v>
      </c>
      <c r="E13" s="99">
        <v>102161763</v>
      </c>
      <c r="F13" s="99">
        <v>600037991</v>
      </c>
      <c r="G13" s="98" t="s">
        <v>189</v>
      </c>
      <c r="H13" s="98" t="s">
        <v>68</v>
      </c>
      <c r="I13" s="98" t="s">
        <v>59</v>
      </c>
      <c r="J13" s="98" t="s">
        <v>69</v>
      </c>
      <c r="K13" s="98" t="s">
        <v>189</v>
      </c>
      <c r="L13" s="100">
        <v>1000000</v>
      </c>
      <c r="M13" s="100">
        <f t="shared" si="0"/>
        <v>400000</v>
      </c>
      <c r="N13" s="98">
        <v>2021</v>
      </c>
      <c r="O13" s="98">
        <v>2025</v>
      </c>
      <c r="P13" s="98"/>
      <c r="Q13" s="98" t="s">
        <v>76</v>
      </c>
      <c r="R13" s="98"/>
      <c r="S13" s="102"/>
      <c r="T13" s="96"/>
    </row>
    <row r="14" spans="1:20" s="8" customFormat="1" ht="126" hidden="1" x14ac:dyDescent="0.35">
      <c r="A14" s="97">
        <v>11</v>
      </c>
      <c r="B14" s="98" t="s">
        <v>180</v>
      </c>
      <c r="C14" s="98" t="s">
        <v>69</v>
      </c>
      <c r="D14" s="98">
        <v>65991249</v>
      </c>
      <c r="E14" s="99">
        <v>102161763</v>
      </c>
      <c r="F14" s="99">
        <v>600037991</v>
      </c>
      <c r="G14" s="98" t="s">
        <v>190</v>
      </c>
      <c r="H14" s="98" t="s">
        <v>68</v>
      </c>
      <c r="I14" s="98" t="s">
        <v>59</v>
      </c>
      <c r="J14" s="98" t="s">
        <v>69</v>
      </c>
      <c r="K14" s="98" t="s">
        <v>190</v>
      </c>
      <c r="L14" s="100">
        <v>1000000</v>
      </c>
      <c r="M14" s="100">
        <f t="shared" si="0"/>
        <v>400000</v>
      </c>
      <c r="N14" s="98">
        <v>2021</v>
      </c>
      <c r="O14" s="98">
        <v>2025</v>
      </c>
      <c r="P14" s="98"/>
      <c r="Q14" s="98" t="s">
        <v>76</v>
      </c>
      <c r="R14" s="98" t="s">
        <v>59</v>
      </c>
      <c r="S14" s="102" t="s">
        <v>59</v>
      </c>
      <c r="T14" s="96"/>
    </row>
    <row r="15" spans="1:20" s="8" customFormat="1" ht="126.6" hidden="1" thickBot="1" x14ac:dyDescent="0.4">
      <c r="A15" s="97">
        <v>12</v>
      </c>
      <c r="B15" s="98" t="s">
        <v>191</v>
      </c>
      <c r="C15" s="98" t="s">
        <v>69</v>
      </c>
      <c r="D15" s="98">
        <v>61386014</v>
      </c>
      <c r="E15" s="99">
        <v>108022943</v>
      </c>
      <c r="F15" s="98">
        <v>600037959</v>
      </c>
      <c r="G15" s="98" t="s">
        <v>183</v>
      </c>
      <c r="H15" s="98" t="s">
        <v>68</v>
      </c>
      <c r="I15" s="98" t="s">
        <v>59</v>
      </c>
      <c r="J15" s="98" t="s">
        <v>69</v>
      </c>
      <c r="K15" s="98" t="s">
        <v>183</v>
      </c>
      <c r="L15" s="100">
        <v>4700000</v>
      </c>
      <c r="M15" s="100">
        <f t="shared" si="0"/>
        <v>1880000</v>
      </c>
      <c r="N15" s="98">
        <v>2021</v>
      </c>
      <c r="O15" s="98">
        <v>2027</v>
      </c>
      <c r="P15" s="98"/>
      <c r="Q15" s="98" t="s">
        <v>76</v>
      </c>
      <c r="R15" s="98" t="s">
        <v>59</v>
      </c>
      <c r="S15" s="102" t="s">
        <v>59</v>
      </c>
      <c r="T15" s="96"/>
    </row>
    <row r="16" spans="1:20" s="8" customFormat="1" ht="126" hidden="1" x14ac:dyDescent="0.35">
      <c r="A16" s="90">
        <v>13</v>
      </c>
      <c r="B16" s="98" t="s">
        <v>191</v>
      </c>
      <c r="C16" s="98" t="s">
        <v>69</v>
      </c>
      <c r="D16" s="98">
        <v>61386014</v>
      </c>
      <c r="E16" s="98">
        <v>108022943</v>
      </c>
      <c r="F16" s="98">
        <v>600037959</v>
      </c>
      <c r="G16" s="98" t="s">
        <v>182</v>
      </c>
      <c r="H16" s="98" t="s">
        <v>68</v>
      </c>
      <c r="I16" s="98" t="s">
        <v>59</v>
      </c>
      <c r="J16" s="98" t="s">
        <v>69</v>
      </c>
      <c r="K16" s="98" t="s">
        <v>182</v>
      </c>
      <c r="L16" s="100">
        <v>700000</v>
      </c>
      <c r="M16" s="100">
        <f t="shared" si="0"/>
        <v>280000</v>
      </c>
      <c r="N16" s="98">
        <v>2021</v>
      </c>
      <c r="O16" s="98">
        <v>2027</v>
      </c>
      <c r="P16" s="98"/>
      <c r="Q16" s="98" t="s">
        <v>76</v>
      </c>
      <c r="R16" s="98" t="s">
        <v>59</v>
      </c>
      <c r="S16" s="102" t="s">
        <v>59</v>
      </c>
      <c r="T16" s="96"/>
    </row>
    <row r="17" spans="1:20" s="8" customFormat="1" ht="126" hidden="1" x14ac:dyDescent="0.35">
      <c r="A17" s="97">
        <v>14</v>
      </c>
      <c r="B17" s="98" t="s">
        <v>191</v>
      </c>
      <c r="C17" s="98" t="s">
        <v>69</v>
      </c>
      <c r="D17" s="98">
        <v>61386014</v>
      </c>
      <c r="E17" s="98">
        <v>108022943</v>
      </c>
      <c r="F17" s="98">
        <v>600037959</v>
      </c>
      <c r="G17" s="98" t="s">
        <v>192</v>
      </c>
      <c r="H17" s="98" t="s">
        <v>68</v>
      </c>
      <c r="I17" s="98" t="s">
        <v>59</v>
      </c>
      <c r="J17" s="98" t="s">
        <v>69</v>
      </c>
      <c r="K17" s="98" t="s">
        <v>192</v>
      </c>
      <c r="L17" s="100">
        <v>1500000</v>
      </c>
      <c r="M17" s="100">
        <f t="shared" si="0"/>
        <v>600000</v>
      </c>
      <c r="N17" s="98">
        <v>2021</v>
      </c>
      <c r="O17" s="98">
        <v>2027</v>
      </c>
      <c r="P17" s="98"/>
      <c r="Q17" s="98" t="s">
        <v>76</v>
      </c>
      <c r="R17" s="98" t="s">
        <v>59</v>
      </c>
      <c r="S17" s="102" t="s">
        <v>59</v>
      </c>
      <c r="T17" s="96"/>
    </row>
    <row r="18" spans="1:20" s="8" customFormat="1" ht="126.6" hidden="1" thickBot="1" x14ac:dyDescent="0.4">
      <c r="A18" s="97">
        <v>15</v>
      </c>
      <c r="B18" s="98" t="s">
        <v>191</v>
      </c>
      <c r="C18" s="98" t="s">
        <v>69</v>
      </c>
      <c r="D18" s="98">
        <v>61386014</v>
      </c>
      <c r="E18" s="98">
        <v>108022943</v>
      </c>
      <c r="F18" s="98">
        <v>600037959</v>
      </c>
      <c r="G18" s="98" t="s">
        <v>184</v>
      </c>
      <c r="H18" s="98" t="s">
        <v>68</v>
      </c>
      <c r="I18" s="98" t="s">
        <v>59</v>
      </c>
      <c r="J18" s="98" t="s">
        <v>69</v>
      </c>
      <c r="K18" s="98" t="s">
        <v>184</v>
      </c>
      <c r="L18" s="100">
        <v>2000000</v>
      </c>
      <c r="M18" s="100">
        <f t="shared" si="0"/>
        <v>800000</v>
      </c>
      <c r="N18" s="98">
        <v>2021</v>
      </c>
      <c r="O18" s="98">
        <v>2027</v>
      </c>
      <c r="P18" s="98"/>
      <c r="Q18" s="98" t="s">
        <v>76</v>
      </c>
      <c r="R18" s="98" t="s">
        <v>59</v>
      </c>
      <c r="S18" s="102" t="s">
        <v>59</v>
      </c>
      <c r="T18" s="96"/>
    </row>
    <row r="19" spans="1:20" s="8" customFormat="1" ht="126" hidden="1" x14ac:dyDescent="0.35">
      <c r="A19" s="90">
        <v>16</v>
      </c>
      <c r="B19" s="98" t="s">
        <v>191</v>
      </c>
      <c r="C19" s="98" t="s">
        <v>69</v>
      </c>
      <c r="D19" s="98">
        <v>61386014</v>
      </c>
      <c r="E19" s="98">
        <v>108022943</v>
      </c>
      <c r="F19" s="98">
        <v>600037959</v>
      </c>
      <c r="G19" s="98" t="s">
        <v>193</v>
      </c>
      <c r="H19" s="98" t="s">
        <v>68</v>
      </c>
      <c r="I19" s="98" t="s">
        <v>59</v>
      </c>
      <c r="J19" s="98" t="s">
        <v>69</v>
      </c>
      <c r="K19" s="98" t="s">
        <v>193</v>
      </c>
      <c r="L19" s="100">
        <v>2500000</v>
      </c>
      <c r="M19" s="100">
        <f t="shared" si="0"/>
        <v>1000000</v>
      </c>
      <c r="N19" s="98">
        <v>2021</v>
      </c>
      <c r="O19" s="98">
        <v>2027</v>
      </c>
      <c r="P19" s="98"/>
      <c r="Q19" s="98" t="s">
        <v>76</v>
      </c>
      <c r="R19" s="98" t="s">
        <v>59</v>
      </c>
      <c r="S19" s="102" t="s">
        <v>59</v>
      </c>
      <c r="T19" s="96"/>
    </row>
    <row r="20" spans="1:20" s="8" customFormat="1" ht="126" hidden="1" x14ac:dyDescent="0.35">
      <c r="A20" s="97">
        <v>17</v>
      </c>
      <c r="B20" s="98" t="s">
        <v>191</v>
      </c>
      <c r="C20" s="98" t="s">
        <v>69</v>
      </c>
      <c r="D20" s="98">
        <v>61386014</v>
      </c>
      <c r="E20" s="98">
        <v>108022943</v>
      </c>
      <c r="F20" s="98">
        <v>600037959</v>
      </c>
      <c r="G20" s="98" t="s">
        <v>186</v>
      </c>
      <c r="H20" s="98" t="s">
        <v>68</v>
      </c>
      <c r="I20" s="98" t="s">
        <v>59</v>
      </c>
      <c r="J20" s="98" t="s">
        <v>69</v>
      </c>
      <c r="K20" s="98" t="s">
        <v>186</v>
      </c>
      <c r="L20" s="100">
        <v>15000000</v>
      </c>
      <c r="M20" s="100">
        <f t="shared" si="0"/>
        <v>6000000</v>
      </c>
      <c r="N20" s="98">
        <v>2021</v>
      </c>
      <c r="O20" s="98">
        <v>2027</v>
      </c>
      <c r="P20" s="98" t="s">
        <v>76</v>
      </c>
      <c r="Q20" s="98" t="s">
        <v>76</v>
      </c>
      <c r="R20" s="98" t="s">
        <v>59</v>
      </c>
      <c r="S20" s="102" t="s">
        <v>59</v>
      </c>
      <c r="T20" s="96"/>
    </row>
    <row r="21" spans="1:20" s="8" customFormat="1" ht="126.6" hidden="1" thickBot="1" x14ac:dyDescent="0.4">
      <c r="A21" s="97">
        <v>18</v>
      </c>
      <c r="B21" s="98" t="s">
        <v>191</v>
      </c>
      <c r="C21" s="98" t="s">
        <v>69</v>
      </c>
      <c r="D21" s="98">
        <v>61386014</v>
      </c>
      <c r="E21" s="98">
        <v>108022943</v>
      </c>
      <c r="F21" s="98">
        <v>600037959</v>
      </c>
      <c r="G21" s="98" t="s">
        <v>194</v>
      </c>
      <c r="H21" s="98" t="s">
        <v>68</v>
      </c>
      <c r="I21" s="98" t="s">
        <v>59</v>
      </c>
      <c r="J21" s="98" t="s">
        <v>69</v>
      </c>
      <c r="K21" s="98" t="s">
        <v>194</v>
      </c>
      <c r="L21" s="100">
        <v>300000</v>
      </c>
      <c r="M21" s="100">
        <f t="shared" si="0"/>
        <v>120000</v>
      </c>
      <c r="N21" s="98">
        <v>2021</v>
      </c>
      <c r="O21" s="98">
        <v>2027</v>
      </c>
      <c r="P21" s="98"/>
      <c r="Q21" s="98" t="s">
        <v>76</v>
      </c>
      <c r="R21" s="98" t="s">
        <v>59</v>
      </c>
      <c r="S21" s="102" t="s">
        <v>59</v>
      </c>
      <c r="T21" s="96"/>
    </row>
    <row r="22" spans="1:20" s="8" customFormat="1" ht="126" hidden="1" x14ac:dyDescent="0.35">
      <c r="A22" s="90">
        <v>19</v>
      </c>
      <c r="B22" s="98" t="s">
        <v>191</v>
      </c>
      <c r="C22" s="98" t="s">
        <v>69</v>
      </c>
      <c r="D22" s="98">
        <v>61386014</v>
      </c>
      <c r="E22" s="98">
        <v>108022943</v>
      </c>
      <c r="F22" s="98">
        <v>600037959</v>
      </c>
      <c r="G22" s="98" t="s">
        <v>187</v>
      </c>
      <c r="H22" s="98" t="s">
        <v>68</v>
      </c>
      <c r="I22" s="98" t="s">
        <v>59</v>
      </c>
      <c r="J22" s="98" t="s">
        <v>69</v>
      </c>
      <c r="K22" s="98" t="s">
        <v>187</v>
      </c>
      <c r="L22" s="100">
        <v>300000</v>
      </c>
      <c r="M22" s="100">
        <f t="shared" si="0"/>
        <v>120000</v>
      </c>
      <c r="N22" s="98">
        <v>2021</v>
      </c>
      <c r="O22" s="98">
        <v>2027</v>
      </c>
      <c r="P22" s="98"/>
      <c r="Q22" s="98" t="s">
        <v>76</v>
      </c>
      <c r="R22" s="98" t="s">
        <v>59</v>
      </c>
      <c r="S22" s="102" t="s">
        <v>59</v>
      </c>
      <c r="T22" s="96"/>
    </row>
    <row r="23" spans="1:20" s="8" customFormat="1" ht="126" hidden="1" x14ac:dyDescent="0.35">
      <c r="A23" s="97">
        <v>20</v>
      </c>
      <c r="B23" s="98" t="s">
        <v>191</v>
      </c>
      <c r="C23" s="98" t="s">
        <v>69</v>
      </c>
      <c r="D23" s="98">
        <v>61386014</v>
      </c>
      <c r="E23" s="98">
        <v>108022943</v>
      </c>
      <c r="F23" s="98">
        <v>600037959</v>
      </c>
      <c r="G23" s="98" t="s">
        <v>195</v>
      </c>
      <c r="H23" s="98" t="s">
        <v>68</v>
      </c>
      <c r="I23" s="98" t="s">
        <v>59</v>
      </c>
      <c r="J23" s="98" t="s">
        <v>69</v>
      </c>
      <c r="K23" s="98" t="s">
        <v>195</v>
      </c>
      <c r="L23" s="100">
        <v>500000</v>
      </c>
      <c r="M23" s="100">
        <f t="shared" si="0"/>
        <v>200000</v>
      </c>
      <c r="N23" s="98">
        <v>2021</v>
      </c>
      <c r="O23" s="98">
        <v>2027</v>
      </c>
      <c r="P23" s="98"/>
      <c r="Q23" s="98" t="s">
        <v>76</v>
      </c>
      <c r="R23" s="98" t="s">
        <v>59</v>
      </c>
      <c r="S23" s="102" t="s">
        <v>59</v>
      </c>
      <c r="T23" s="96"/>
    </row>
    <row r="24" spans="1:20" s="8" customFormat="1" ht="126.6" hidden="1" thickBot="1" x14ac:dyDescent="0.4">
      <c r="A24" s="97">
        <v>21</v>
      </c>
      <c r="B24" s="98" t="s">
        <v>191</v>
      </c>
      <c r="C24" s="98" t="s">
        <v>69</v>
      </c>
      <c r="D24" s="98">
        <v>61386014</v>
      </c>
      <c r="E24" s="98">
        <v>108022943</v>
      </c>
      <c r="F24" s="98">
        <v>600037959</v>
      </c>
      <c r="G24" s="98" t="s">
        <v>86</v>
      </c>
      <c r="H24" s="98" t="s">
        <v>68</v>
      </c>
      <c r="I24" s="98" t="s">
        <v>59</v>
      </c>
      <c r="J24" s="98" t="s">
        <v>69</v>
      </c>
      <c r="K24" s="98" t="s">
        <v>86</v>
      </c>
      <c r="L24" s="100">
        <v>600000</v>
      </c>
      <c r="M24" s="100">
        <f t="shared" si="0"/>
        <v>240000</v>
      </c>
      <c r="N24" s="98">
        <v>2021</v>
      </c>
      <c r="O24" s="98">
        <v>2027</v>
      </c>
      <c r="P24" s="98"/>
      <c r="Q24" s="98" t="s">
        <v>76</v>
      </c>
      <c r="R24" s="98" t="s">
        <v>59</v>
      </c>
      <c r="S24" s="102" t="s">
        <v>59</v>
      </c>
      <c r="T24" s="96"/>
    </row>
    <row r="25" spans="1:20" s="8" customFormat="1" ht="126" hidden="1" x14ac:dyDescent="0.35">
      <c r="A25" s="90">
        <v>22</v>
      </c>
      <c r="B25" s="98" t="s">
        <v>191</v>
      </c>
      <c r="C25" s="98" t="s">
        <v>69</v>
      </c>
      <c r="D25" s="98">
        <v>61386014</v>
      </c>
      <c r="E25" s="98">
        <v>108022943</v>
      </c>
      <c r="F25" s="98">
        <v>600037959</v>
      </c>
      <c r="G25" s="98" t="s">
        <v>196</v>
      </c>
      <c r="H25" s="98" t="s">
        <v>68</v>
      </c>
      <c r="I25" s="98" t="s">
        <v>59</v>
      </c>
      <c r="J25" s="98" t="s">
        <v>69</v>
      </c>
      <c r="K25" s="98" t="s">
        <v>196</v>
      </c>
      <c r="L25" s="100">
        <v>20000000</v>
      </c>
      <c r="M25" s="100">
        <f t="shared" si="0"/>
        <v>8000000</v>
      </c>
      <c r="N25" s="98">
        <v>2021</v>
      </c>
      <c r="O25" s="98">
        <v>2027</v>
      </c>
      <c r="P25" s="98"/>
      <c r="Q25" s="98" t="s">
        <v>76</v>
      </c>
      <c r="R25" s="98" t="s">
        <v>59</v>
      </c>
      <c r="S25" s="102" t="s">
        <v>59</v>
      </c>
      <c r="T25" s="96"/>
    </row>
    <row r="26" spans="1:20" s="8" customFormat="1" ht="126" hidden="1" x14ac:dyDescent="0.35">
      <c r="A26" s="97">
        <v>23</v>
      </c>
      <c r="B26" s="98" t="s">
        <v>191</v>
      </c>
      <c r="C26" s="98" t="s">
        <v>69</v>
      </c>
      <c r="D26" s="98">
        <v>61386014</v>
      </c>
      <c r="E26" s="98">
        <v>108022943</v>
      </c>
      <c r="F26" s="98">
        <v>600037959</v>
      </c>
      <c r="G26" s="98" t="s">
        <v>152</v>
      </c>
      <c r="H26" s="98" t="s">
        <v>68</v>
      </c>
      <c r="I26" s="98" t="s">
        <v>59</v>
      </c>
      <c r="J26" s="98" t="s">
        <v>69</v>
      </c>
      <c r="K26" s="98" t="s">
        <v>152</v>
      </c>
      <c r="L26" s="100">
        <v>20000000</v>
      </c>
      <c r="M26" s="100">
        <f t="shared" si="0"/>
        <v>8000000</v>
      </c>
      <c r="N26" s="98">
        <v>2021</v>
      </c>
      <c r="O26" s="98">
        <v>2027</v>
      </c>
      <c r="P26" s="98"/>
      <c r="Q26" s="98" t="s">
        <v>76</v>
      </c>
      <c r="R26" s="98" t="s">
        <v>59</v>
      </c>
      <c r="S26" s="102" t="s">
        <v>59</v>
      </c>
      <c r="T26" s="96"/>
    </row>
    <row r="27" spans="1:20" s="8" customFormat="1" ht="126.6" hidden="1" thickBot="1" x14ac:dyDescent="0.4">
      <c r="A27" s="97">
        <v>24</v>
      </c>
      <c r="B27" s="98" t="s">
        <v>191</v>
      </c>
      <c r="C27" s="98" t="s">
        <v>69</v>
      </c>
      <c r="D27" s="98">
        <v>61386014</v>
      </c>
      <c r="E27" s="98">
        <v>108022943</v>
      </c>
      <c r="F27" s="98">
        <v>600037959</v>
      </c>
      <c r="G27" s="98" t="s">
        <v>197</v>
      </c>
      <c r="H27" s="98" t="s">
        <v>68</v>
      </c>
      <c r="I27" s="98" t="s">
        <v>59</v>
      </c>
      <c r="J27" s="98" t="s">
        <v>69</v>
      </c>
      <c r="K27" s="98" t="s">
        <v>197</v>
      </c>
      <c r="L27" s="100">
        <v>80000</v>
      </c>
      <c r="M27" s="100">
        <f t="shared" si="0"/>
        <v>32000</v>
      </c>
      <c r="N27" s="98">
        <v>2021</v>
      </c>
      <c r="O27" s="98">
        <v>2027</v>
      </c>
      <c r="P27" s="98" t="s">
        <v>198</v>
      </c>
      <c r="Q27" s="98" t="s">
        <v>76</v>
      </c>
      <c r="R27" s="98" t="s">
        <v>59</v>
      </c>
      <c r="S27" s="102" t="s">
        <v>59</v>
      </c>
      <c r="T27" s="96"/>
    </row>
    <row r="28" spans="1:20" s="8" customFormat="1" ht="126" hidden="1" x14ac:dyDescent="0.35">
      <c r="A28" s="90">
        <v>25</v>
      </c>
      <c r="B28" s="98" t="s">
        <v>191</v>
      </c>
      <c r="C28" s="98" t="s">
        <v>69</v>
      </c>
      <c r="D28" s="98">
        <v>61386014</v>
      </c>
      <c r="E28" s="98">
        <v>108022943</v>
      </c>
      <c r="F28" s="98">
        <v>600037959</v>
      </c>
      <c r="G28" s="98" t="s">
        <v>189</v>
      </c>
      <c r="H28" s="98" t="s">
        <v>68</v>
      </c>
      <c r="I28" s="98" t="s">
        <v>59</v>
      </c>
      <c r="J28" s="98" t="s">
        <v>69</v>
      </c>
      <c r="K28" s="98" t="s">
        <v>189</v>
      </c>
      <c r="L28" s="100">
        <v>1000000</v>
      </c>
      <c r="M28" s="100">
        <f t="shared" si="0"/>
        <v>400000</v>
      </c>
      <c r="N28" s="98">
        <v>2021</v>
      </c>
      <c r="O28" s="98">
        <v>2027</v>
      </c>
      <c r="P28" s="98"/>
      <c r="Q28" s="98" t="s">
        <v>76</v>
      </c>
      <c r="R28" s="98" t="s">
        <v>59</v>
      </c>
      <c r="S28" s="102" t="s">
        <v>59</v>
      </c>
      <c r="T28" s="96"/>
    </row>
    <row r="29" spans="1:20" s="8" customFormat="1" ht="126" hidden="1" x14ac:dyDescent="0.35">
      <c r="A29" s="97">
        <v>26</v>
      </c>
      <c r="B29" s="98" t="s">
        <v>191</v>
      </c>
      <c r="C29" s="98" t="s">
        <v>69</v>
      </c>
      <c r="D29" s="98">
        <v>61386014</v>
      </c>
      <c r="E29" s="98">
        <v>108022943</v>
      </c>
      <c r="F29" s="98">
        <v>600037959</v>
      </c>
      <c r="G29" s="98" t="s">
        <v>190</v>
      </c>
      <c r="H29" s="98" t="s">
        <v>68</v>
      </c>
      <c r="I29" s="98" t="s">
        <v>59</v>
      </c>
      <c r="J29" s="98" t="s">
        <v>69</v>
      </c>
      <c r="K29" s="98" t="s">
        <v>190</v>
      </c>
      <c r="L29" s="100">
        <v>1000000</v>
      </c>
      <c r="M29" s="100">
        <f t="shared" si="0"/>
        <v>400000</v>
      </c>
      <c r="N29" s="98">
        <v>2021</v>
      </c>
      <c r="O29" s="98">
        <v>2025</v>
      </c>
      <c r="P29" s="98"/>
      <c r="Q29" s="98" t="s">
        <v>76</v>
      </c>
      <c r="R29" s="98" t="s">
        <v>59</v>
      </c>
      <c r="S29" s="102" t="s">
        <v>59</v>
      </c>
      <c r="T29" s="96"/>
    </row>
    <row r="30" spans="1:20" s="8" customFormat="1" ht="144.6" hidden="1" thickBot="1" x14ac:dyDescent="0.4">
      <c r="A30" s="97">
        <v>27</v>
      </c>
      <c r="B30" s="98" t="s">
        <v>199</v>
      </c>
      <c r="C30" s="98" t="s">
        <v>69</v>
      </c>
      <c r="D30" s="98">
        <v>65991001</v>
      </c>
      <c r="E30" s="98">
        <v>102401675</v>
      </c>
      <c r="F30" s="98">
        <v>600038009</v>
      </c>
      <c r="G30" s="98" t="s">
        <v>183</v>
      </c>
      <c r="H30" s="98" t="s">
        <v>68</v>
      </c>
      <c r="I30" s="98" t="s">
        <v>59</v>
      </c>
      <c r="J30" s="98" t="s">
        <v>69</v>
      </c>
      <c r="K30" s="98" t="s">
        <v>183</v>
      </c>
      <c r="L30" s="100">
        <v>5900000</v>
      </c>
      <c r="M30" s="100">
        <f t="shared" si="0"/>
        <v>2360000</v>
      </c>
      <c r="N30" s="98">
        <v>2021</v>
      </c>
      <c r="O30" s="98">
        <v>2027</v>
      </c>
      <c r="P30" s="98"/>
      <c r="Q30" s="98" t="s">
        <v>76</v>
      </c>
      <c r="R30" s="98" t="s">
        <v>59</v>
      </c>
      <c r="S30" s="102" t="s">
        <v>59</v>
      </c>
      <c r="T30" s="96"/>
    </row>
    <row r="31" spans="1:20" s="8" customFormat="1" ht="144" hidden="1" x14ac:dyDescent="0.35">
      <c r="A31" s="90">
        <v>28</v>
      </c>
      <c r="B31" s="98" t="s">
        <v>199</v>
      </c>
      <c r="C31" s="98" t="s">
        <v>69</v>
      </c>
      <c r="D31" s="98">
        <v>65991001</v>
      </c>
      <c r="E31" s="98">
        <v>102401675</v>
      </c>
      <c r="F31" s="98">
        <v>600038009</v>
      </c>
      <c r="G31" s="98" t="s">
        <v>182</v>
      </c>
      <c r="H31" s="98" t="s">
        <v>68</v>
      </c>
      <c r="I31" s="98" t="s">
        <v>59</v>
      </c>
      <c r="J31" s="98" t="s">
        <v>69</v>
      </c>
      <c r="K31" s="98" t="s">
        <v>182</v>
      </c>
      <c r="L31" s="100">
        <v>700000</v>
      </c>
      <c r="M31" s="100">
        <f t="shared" si="0"/>
        <v>280000</v>
      </c>
      <c r="N31" s="98">
        <v>2021</v>
      </c>
      <c r="O31" s="98">
        <v>2027</v>
      </c>
      <c r="P31" s="98"/>
      <c r="Q31" s="98" t="s">
        <v>76</v>
      </c>
      <c r="R31" s="98" t="s">
        <v>59</v>
      </c>
      <c r="S31" s="102" t="s">
        <v>59</v>
      </c>
      <c r="T31" s="96"/>
    </row>
    <row r="32" spans="1:20" s="8" customFormat="1" ht="144" hidden="1" x14ac:dyDescent="0.35">
      <c r="A32" s="97">
        <v>29</v>
      </c>
      <c r="B32" s="98" t="s">
        <v>199</v>
      </c>
      <c r="C32" s="98" t="s">
        <v>69</v>
      </c>
      <c r="D32" s="98">
        <v>65991001</v>
      </c>
      <c r="E32" s="98">
        <v>102401675</v>
      </c>
      <c r="F32" s="98">
        <v>600038009</v>
      </c>
      <c r="G32" s="98" t="s">
        <v>184</v>
      </c>
      <c r="H32" s="98" t="s">
        <v>68</v>
      </c>
      <c r="I32" s="98" t="s">
        <v>59</v>
      </c>
      <c r="J32" s="98" t="s">
        <v>69</v>
      </c>
      <c r="K32" s="98" t="s">
        <v>184</v>
      </c>
      <c r="L32" s="100">
        <v>1500000</v>
      </c>
      <c r="M32" s="100">
        <f t="shared" si="0"/>
        <v>600000</v>
      </c>
      <c r="N32" s="98">
        <v>2021</v>
      </c>
      <c r="O32" s="98">
        <v>2027</v>
      </c>
      <c r="P32" s="98"/>
      <c r="Q32" s="98" t="s">
        <v>76</v>
      </c>
      <c r="R32" s="98" t="s">
        <v>59</v>
      </c>
      <c r="S32" s="102" t="s">
        <v>59</v>
      </c>
      <c r="T32" s="96"/>
    </row>
    <row r="33" spans="1:20" s="8" customFormat="1" ht="144.6" hidden="1" thickBot="1" x14ac:dyDescent="0.4">
      <c r="A33" s="97">
        <v>30</v>
      </c>
      <c r="B33" s="98" t="s">
        <v>199</v>
      </c>
      <c r="C33" s="98" t="s">
        <v>69</v>
      </c>
      <c r="D33" s="98">
        <v>65991001</v>
      </c>
      <c r="E33" s="98">
        <v>102401675</v>
      </c>
      <c r="F33" s="98">
        <v>600038009</v>
      </c>
      <c r="G33" s="98" t="s">
        <v>185</v>
      </c>
      <c r="H33" s="98" t="s">
        <v>68</v>
      </c>
      <c r="I33" s="98" t="s">
        <v>59</v>
      </c>
      <c r="J33" s="98" t="s">
        <v>69</v>
      </c>
      <c r="K33" s="98" t="s">
        <v>185</v>
      </c>
      <c r="L33" s="100">
        <v>2500000</v>
      </c>
      <c r="M33" s="100">
        <f t="shared" si="0"/>
        <v>1000000</v>
      </c>
      <c r="N33" s="98">
        <v>2021</v>
      </c>
      <c r="O33" s="98">
        <v>2027</v>
      </c>
      <c r="P33" s="98"/>
      <c r="Q33" s="98" t="s">
        <v>76</v>
      </c>
      <c r="R33" s="98" t="s">
        <v>61</v>
      </c>
      <c r="S33" s="102" t="s">
        <v>59</v>
      </c>
      <c r="T33" s="96"/>
    </row>
    <row r="34" spans="1:20" s="8" customFormat="1" ht="144" hidden="1" x14ac:dyDescent="0.35">
      <c r="A34" s="90">
        <v>31</v>
      </c>
      <c r="B34" s="98" t="s">
        <v>199</v>
      </c>
      <c r="C34" s="98" t="s">
        <v>69</v>
      </c>
      <c r="D34" s="98">
        <v>65991001</v>
      </c>
      <c r="E34" s="98">
        <v>102401675</v>
      </c>
      <c r="F34" s="98">
        <v>600038009</v>
      </c>
      <c r="G34" s="98" t="s">
        <v>186</v>
      </c>
      <c r="H34" s="98" t="s">
        <v>68</v>
      </c>
      <c r="I34" s="98" t="s">
        <v>59</v>
      </c>
      <c r="J34" s="98" t="s">
        <v>69</v>
      </c>
      <c r="K34" s="98" t="s">
        <v>186</v>
      </c>
      <c r="L34" s="100">
        <v>15000000</v>
      </c>
      <c r="M34" s="100">
        <f t="shared" si="0"/>
        <v>6000000</v>
      </c>
      <c r="N34" s="98">
        <v>2021</v>
      </c>
      <c r="O34" s="98">
        <v>2027</v>
      </c>
      <c r="P34" s="98" t="s">
        <v>76</v>
      </c>
      <c r="Q34" s="98" t="s">
        <v>76</v>
      </c>
      <c r="R34" s="98" t="s">
        <v>61</v>
      </c>
      <c r="S34" s="102" t="s">
        <v>59</v>
      </c>
      <c r="T34" s="96"/>
    </row>
    <row r="35" spans="1:20" s="8" customFormat="1" ht="144" hidden="1" x14ac:dyDescent="0.35">
      <c r="A35" s="97">
        <v>32</v>
      </c>
      <c r="B35" s="98" t="s">
        <v>199</v>
      </c>
      <c r="C35" s="98" t="s">
        <v>69</v>
      </c>
      <c r="D35" s="98">
        <v>65991001</v>
      </c>
      <c r="E35" s="98">
        <v>102401675</v>
      </c>
      <c r="F35" s="98">
        <v>600038009</v>
      </c>
      <c r="G35" s="98" t="s">
        <v>187</v>
      </c>
      <c r="H35" s="98" t="s">
        <v>68</v>
      </c>
      <c r="I35" s="98" t="s">
        <v>59</v>
      </c>
      <c r="J35" s="98" t="s">
        <v>69</v>
      </c>
      <c r="K35" s="98" t="s">
        <v>187</v>
      </c>
      <c r="L35" s="100">
        <v>2500000</v>
      </c>
      <c r="M35" s="100">
        <f t="shared" si="0"/>
        <v>1000000</v>
      </c>
      <c r="N35" s="98">
        <v>2021</v>
      </c>
      <c r="O35" s="98">
        <v>2027</v>
      </c>
      <c r="P35" s="98"/>
      <c r="Q35" s="98" t="s">
        <v>76</v>
      </c>
      <c r="R35" s="98" t="s">
        <v>59</v>
      </c>
      <c r="S35" s="102" t="s">
        <v>59</v>
      </c>
      <c r="T35" s="96"/>
    </row>
    <row r="36" spans="1:20" s="8" customFormat="1" ht="144.6" hidden="1" thickBot="1" x14ac:dyDescent="0.4">
      <c r="A36" s="97">
        <v>33</v>
      </c>
      <c r="B36" s="98" t="s">
        <v>199</v>
      </c>
      <c r="C36" s="98" t="s">
        <v>69</v>
      </c>
      <c r="D36" s="98">
        <v>65991001</v>
      </c>
      <c r="E36" s="98">
        <v>102401675</v>
      </c>
      <c r="F36" s="98">
        <v>600038009</v>
      </c>
      <c r="G36" s="98" t="s">
        <v>86</v>
      </c>
      <c r="H36" s="98" t="s">
        <v>68</v>
      </c>
      <c r="I36" s="98" t="s">
        <v>59</v>
      </c>
      <c r="J36" s="98" t="s">
        <v>69</v>
      </c>
      <c r="K36" s="98" t="s">
        <v>86</v>
      </c>
      <c r="L36" s="100">
        <v>700000</v>
      </c>
      <c r="M36" s="100">
        <f t="shared" si="0"/>
        <v>280000</v>
      </c>
      <c r="N36" s="98">
        <v>2021</v>
      </c>
      <c r="O36" s="98">
        <v>2027</v>
      </c>
      <c r="P36" s="98"/>
      <c r="Q36" s="98" t="s">
        <v>76</v>
      </c>
      <c r="R36" s="98" t="s">
        <v>59</v>
      </c>
      <c r="S36" s="102" t="s">
        <v>59</v>
      </c>
      <c r="T36" s="96"/>
    </row>
    <row r="37" spans="1:20" s="8" customFormat="1" ht="144" hidden="1" x14ac:dyDescent="0.35">
      <c r="A37" s="90">
        <v>34</v>
      </c>
      <c r="B37" s="98" t="s">
        <v>199</v>
      </c>
      <c r="C37" s="98" t="s">
        <v>69</v>
      </c>
      <c r="D37" s="98">
        <v>65991001</v>
      </c>
      <c r="E37" s="98">
        <v>102401675</v>
      </c>
      <c r="F37" s="98">
        <v>600038009</v>
      </c>
      <c r="G37" s="98" t="s">
        <v>200</v>
      </c>
      <c r="H37" s="98" t="s">
        <v>68</v>
      </c>
      <c r="I37" s="98" t="s">
        <v>59</v>
      </c>
      <c r="J37" s="98" t="s">
        <v>69</v>
      </c>
      <c r="K37" s="98" t="s">
        <v>200</v>
      </c>
      <c r="L37" s="100">
        <v>20000000</v>
      </c>
      <c r="M37" s="100">
        <f t="shared" si="0"/>
        <v>8000000</v>
      </c>
      <c r="N37" s="98">
        <v>2021</v>
      </c>
      <c r="O37" s="98">
        <v>2027</v>
      </c>
      <c r="P37" s="98"/>
      <c r="Q37" s="98" t="s">
        <v>76</v>
      </c>
      <c r="R37" s="98"/>
      <c r="S37" s="102"/>
      <c r="T37" s="96"/>
    </row>
    <row r="38" spans="1:20" s="8" customFormat="1" ht="144" hidden="1" x14ac:dyDescent="0.35">
      <c r="A38" s="97">
        <v>35</v>
      </c>
      <c r="B38" s="98" t="s">
        <v>199</v>
      </c>
      <c r="C38" s="98" t="s">
        <v>69</v>
      </c>
      <c r="D38" s="98">
        <v>65991001</v>
      </c>
      <c r="E38" s="98">
        <v>102401675</v>
      </c>
      <c r="F38" s="98">
        <v>600038009</v>
      </c>
      <c r="G38" s="98" t="s">
        <v>152</v>
      </c>
      <c r="H38" s="98" t="s">
        <v>68</v>
      </c>
      <c r="I38" s="98" t="s">
        <v>59</v>
      </c>
      <c r="J38" s="98" t="s">
        <v>69</v>
      </c>
      <c r="K38" s="98" t="s">
        <v>152</v>
      </c>
      <c r="L38" s="100">
        <v>20000000</v>
      </c>
      <c r="M38" s="100">
        <f t="shared" si="0"/>
        <v>8000000</v>
      </c>
      <c r="N38" s="98">
        <v>2021</v>
      </c>
      <c r="O38" s="98">
        <v>2027</v>
      </c>
      <c r="P38" s="98"/>
      <c r="Q38" s="98" t="s">
        <v>76</v>
      </c>
      <c r="R38" s="98"/>
      <c r="S38" s="102"/>
      <c r="T38" s="96"/>
    </row>
    <row r="39" spans="1:20" s="8" customFormat="1" ht="144.6" hidden="1" thickBot="1" x14ac:dyDescent="0.4">
      <c r="A39" s="97">
        <v>36</v>
      </c>
      <c r="B39" s="98" t="s">
        <v>199</v>
      </c>
      <c r="C39" s="98" t="s">
        <v>69</v>
      </c>
      <c r="D39" s="98">
        <v>65991001</v>
      </c>
      <c r="E39" s="98">
        <v>102401675</v>
      </c>
      <c r="F39" s="98">
        <v>600038009</v>
      </c>
      <c r="G39" s="98" t="s">
        <v>201</v>
      </c>
      <c r="H39" s="98" t="s">
        <v>68</v>
      </c>
      <c r="I39" s="98" t="s">
        <v>59</v>
      </c>
      <c r="J39" s="98"/>
      <c r="K39" s="98" t="s">
        <v>201</v>
      </c>
      <c r="L39" s="100">
        <v>1000000</v>
      </c>
      <c r="M39" s="100">
        <f t="shared" si="0"/>
        <v>400000</v>
      </c>
      <c r="N39" s="98">
        <v>2021</v>
      </c>
      <c r="O39" s="98">
        <v>2027</v>
      </c>
      <c r="P39" s="98"/>
      <c r="Q39" s="98" t="s">
        <v>76</v>
      </c>
      <c r="R39" s="98" t="s">
        <v>59</v>
      </c>
      <c r="S39" s="102" t="s">
        <v>59</v>
      </c>
      <c r="T39" s="96"/>
    </row>
    <row r="40" spans="1:20" s="8" customFormat="1" ht="144" hidden="1" x14ac:dyDescent="0.35">
      <c r="A40" s="90">
        <v>37</v>
      </c>
      <c r="B40" s="98" t="s">
        <v>199</v>
      </c>
      <c r="C40" s="98" t="s">
        <v>69</v>
      </c>
      <c r="D40" s="98">
        <v>65991001</v>
      </c>
      <c r="E40" s="98">
        <v>102401675</v>
      </c>
      <c r="F40" s="98">
        <v>600038009</v>
      </c>
      <c r="G40" s="98" t="s">
        <v>190</v>
      </c>
      <c r="H40" s="98" t="s">
        <v>68</v>
      </c>
      <c r="I40" s="98" t="s">
        <v>59</v>
      </c>
      <c r="J40" s="98" t="s">
        <v>69</v>
      </c>
      <c r="K40" s="98" t="s">
        <v>190</v>
      </c>
      <c r="L40" s="100">
        <v>1000000</v>
      </c>
      <c r="M40" s="100">
        <f t="shared" si="0"/>
        <v>400000</v>
      </c>
      <c r="N40" s="98">
        <v>2021</v>
      </c>
      <c r="O40" s="98">
        <v>2027</v>
      </c>
      <c r="P40" s="98"/>
      <c r="Q40" s="98" t="s">
        <v>76</v>
      </c>
      <c r="R40" s="98" t="s">
        <v>62</v>
      </c>
      <c r="S40" s="102" t="s">
        <v>59</v>
      </c>
      <c r="T40" s="96"/>
    </row>
    <row r="41" spans="1:20" s="8" customFormat="1" ht="126" hidden="1" x14ac:dyDescent="0.35">
      <c r="A41" s="97">
        <v>38</v>
      </c>
      <c r="B41" s="98" t="s">
        <v>202</v>
      </c>
      <c r="C41" s="98" t="s">
        <v>69</v>
      </c>
      <c r="D41" s="98">
        <v>61381560</v>
      </c>
      <c r="E41" s="98">
        <v>61381560</v>
      </c>
      <c r="F41" s="98">
        <v>600037568</v>
      </c>
      <c r="G41" s="98" t="s">
        <v>203</v>
      </c>
      <c r="H41" s="98" t="s">
        <v>68</v>
      </c>
      <c r="I41" s="98" t="s">
        <v>59</v>
      </c>
      <c r="J41" s="98" t="s">
        <v>69</v>
      </c>
      <c r="K41" s="98" t="s">
        <v>203</v>
      </c>
      <c r="L41" s="100">
        <v>3800000</v>
      </c>
      <c r="M41" s="100">
        <f t="shared" si="0"/>
        <v>1520000</v>
      </c>
      <c r="N41" s="98">
        <v>2021</v>
      </c>
      <c r="O41" s="98">
        <v>2027</v>
      </c>
      <c r="P41" s="98"/>
      <c r="Q41" s="98" t="s">
        <v>76</v>
      </c>
      <c r="R41" s="98" t="s">
        <v>59</v>
      </c>
      <c r="S41" s="102" t="s">
        <v>59</v>
      </c>
      <c r="T41" s="96"/>
    </row>
    <row r="42" spans="1:20" s="8" customFormat="1" ht="126.6" hidden="1" thickBot="1" x14ac:dyDescent="0.4">
      <c r="A42" s="97">
        <v>39</v>
      </c>
      <c r="B42" s="98" t="s">
        <v>202</v>
      </c>
      <c r="C42" s="98" t="s">
        <v>69</v>
      </c>
      <c r="D42" s="98">
        <v>61381560</v>
      </c>
      <c r="E42" s="98">
        <v>61381560</v>
      </c>
      <c r="F42" s="98">
        <v>600037568</v>
      </c>
      <c r="G42" s="98" t="s">
        <v>182</v>
      </c>
      <c r="H42" s="98" t="s">
        <v>68</v>
      </c>
      <c r="I42" s="98" t="s">
        <v>59</v>
      </c>
      <c r="J42" s="98" t="s">
        <v>69</v>
      </c>
      <c r="K42" s="98" t="s">
        <v>182</v>
      </c>
      <c r="L42" s="100">
        <v>700000</v>
      </c>
      <c r="M42" s="100">
        <f t="shared" si="0"/>
        <v>280000</v>
      </c>
      <c r="N42" s="98">
        <v>2021</v>
      </c>
      <c r="O42" s="98">
        <v>2027</v>
      </c>
      <c r="P42" s="98"/>
      <c r="Q42" s="98" t="s">
        <v>76</v>
      </c>
      <c r="R42" s="98" t="s">
        <v>59</v>
      </c>
      <c r="S42" s="102" t="s">
        <v>59</v>
      </c>
      <c r="T42" s="96"/>
    </row>
    <row r="43" spans="1:20" s="8" customFormat="1" ht="126" hidden="1" x14ac:dyDescent="0.35">
      <c r="A43" s="90">
        <v>40</v>
      </c>
      <c r="B43" s="98" t="s">
        <v>202</v>
      </c>
      <c r="C43" s="98" t="s">
        <v>69</v>
      </c>
      <c r="D43" s="98">
        <v>61381560</v>
      </c>
      <c r="E43" s="98">
        <v>61381560</v>
      </c>
      <c r="F43" s="98">
        <v>600037568</v>
      </c>
      <c r="G43" s="98" t="s">
        <v>204</v>
      </c>
      <c r="H43" s="98" t="s">
        <v>68</v>
      </c>
      <c r="I43" s="98" t="s">
        <v>59</v>
      </c>
      <c r="J43" s="98" t="s">
        <v>69</v>
      </c>
      <c r="K43" s="98" t="s">
        <v>204</v>
      </c>
      <c r="L43" s="100">
        <v>250000</v>
      </c>
      <c r="M43" s="100">
        <f t="shared" si="0"/>
        <v>100000</v>
      </c>
      <c r="N43" s="98">
        <v>2021</v>
      </c>
      <c r="O43" s="98">
        <v>2027</v>
      </c>
      <c r="P43" s="98"/>
      <c r="Q43" s="98" t="s">
        <v>76</v>
      </c>
      <c r="R43" s="98" t="s">
        <v>59</v>
      </c>
      <c r="S43" s="102" t="s">
        <v>59</v>
      </c>
      <c r="T43" s="96"/>
    </row>
    <row r="44" spans="1:20" s="8" customFormat="1" ht="126" hidden="1" x14ac:dyDescent="0.35">
      <c r="A44" s="97">
        <v>41</v>
      </c>
      <c r="B44" s="98" t="s">
        <v>202</v>
      </c>
      <c r="C44" s="98" t="s">
        <v>69</v>
      </c>
      <c r="D44" s="98">
        <v>61381560</v>
      </c>
      <c r="E44" s="98">
        <v>61381560</v>
      </c>
      <c r="F44" s="104">
        <v>600037568</v>
      </c>
      <c r="G44" s="98" t="s">
        <v>205</v>
      </c>
      <c r="H44" s="98" t="s">
        <v>68</v>
      </c>
      <c r="I44" s="98" t="s">
        <v>59</v>
      </c>
      <c r="J44" s="98" t="s">
        <v>69</v>
      </c>
      <c r="K44" s="98" t="s">
        <v>205</v>
      </c>
      <c r="L44" s="100">
        <v>700000</v>
      </c>
      <c r="M44" s="100">
        <f t="shared" si="0"/>
        <v>280000</v>
      </c>
      <c r="N44" s="98">
        <v>2021</v>
      </c>
      <c r="O44" s="98">
        <v>2027</v>
      </c>
      <c r="P44" s="98"/>
      <c r="Q44" s="98" t="s">
        <v>76</v>
      </c>
      <c r="R44" s="98" t="s">
        <v>59</v>
      </c>
      <c r="S44" s="102" t="s">
        <v>59</v>
      </c>
      <c r="T44" s="96"/>
    </row>
    <row r="45" spans="1:20" s="8" customFormat="1" ht="126.6" hidden="1" thickBot="1" x14ac:dyDescent="0.4">
      <c r="A45" s="97">
        <v>42</v>
      </c>
      <c r="B45" s="98" t="s">
        <v>202</v>
      </c>
      <c r="C45" s="98" t="s">
        <v>69</v>
      </c>
      <c r="D45" s="98">
        <v>61381560</v>
      </c>
      <c r="E45" s="98">
        <v>61381560</v>
      </c>
      <c r="F45" s="98">
        <v>600037568</v>
      </c>
      <c r="G45" s="98" t="s">
        <v>186</v>
      </c>
      <c r="H45" s="98" t="s">
        <v>68</v>
      </c>
      <c r="I45" s="98" t="s">
        <v>59</v>
      </c>
      <c r="J45" s="98" t="s">
        <v>69</v>
      </c>
      <c r="K45" s="98" t="s">
        <v>186</v>
      </c>
      <c r="L45" s="105">
        <v>15000000</v>
      </c>
      <c r="M45" s="100">
        <f t="shared" si="0"/>
        <v>6000000</v>
      </c>
      <c r="N45" s="98">
        <v>2021</v>
      </c>
      <c r="O45" s="98">
        <v>2027</v>
      </c>
      <c r="P45" s="99" t="s">
        <v>76</v>
      </c>
      <c r="Q45" s="98" t="s">
        <v>76</v>
      </c>
      <c r="R45" s="98" t="s">
        <v>59</v>
      </c>
      <c r="S45" s="102" t="s">
        <v>59</v>
      </c>
      <c r="T45" s="96"/>
    </row>
    <row r="46" spans="1:20" s="8" customFormat="1" ht="126" hidden="1" x14ac:dyDescent="0.35">
      <c r="A46" s="90">
        <v>43</v>
      </c>
      <c r="B46" s="98" t="s">
        <v>202</v>
      </c>
      <c r="C46" s="98" t="s">
        <v>69</v>
      </c>
      <c r="D46" s="98">
        <v>61381560</v>
      </c>
      <c r="E46" s="98">
        <v>61381560</v>
      </c>
      <c r="F46" s="98">
        <v>600037568</v>
      </c>
      <c r="G46" s="98" t="s">
        <v>86</v>
      </c>
      <c r="H46" s="98" t="s">
        <v>68</v>
      </c>
      <c r="I46" s="98" t="s">
        <v>59</v>
      </c>
      <c r="J46" s="98" t="s">
        <v>69</v>
      </c>
      <c r="K46" s="98" t="s">
        <v>86</v>
      </c>
      <c r="L46" s="100">
        <v>600000</v>
      </c>
      <c r="M46" s="100">
        <f t="shared" si="0"/>
        <v>240000</v>
      </c>
      <c r="N46" s="98">
        <v>2021</v>
      </c>
      <c r="O46" s="98">
        <v>2027</v>
      </c>
      <c r="P46" s="98"/>
      <c r="Q46" s="98" t="s">
        <v>76</v>
      </c>
      <c r="R46" s="98" t="s">
        <v>59</v>
      </c>
      <c r="S46" s="102" t="s">
        <v>59</v>
      </c>
      <c r="T46" s="106"/>
    </row>
    <row r="47" spans="1:20" s="8" customFormat="1" ht="118.2" hidden="1" customHeight="1" x14ac:dyDescent="0.35">
      <c r="A47" s="97">
        <v>44</v>
      </c>
      <c r="B47" s="98" t="s">
        <v>202</v>
      </c>
      <c r="C47" s="98" t="s">
        <v>69</v>
      </c>
      <c r="D47" s="98">
        <v>61381560</v>
      </c>
      <c r="E47" s="98">
        <v>61381560</v>
      </c>
      <c r="F47" s="98">
        <v>600037568</v>
      </c>
      <c r="G47" s="98" t="s">
        <v>206</v>
      </c>
      <c r="H47" s="98" t="s">
        <v>68</v>
      </c>
      <c r="I47" s="98" t="s">
        <v>59</v>
      </c>
      <c r="J47" s="98" t="s">
        <v>69</v>
      </c>
      <c r="K47" s="98" t="s">
        <v>539</v>
      </c>
      <c r="L47" s="100">
        <v>450000</v>
      </c>
      <c r="M47" s="100">
        <f t="shared" si="0"/>
        <v>180000</v>
      </c>
      <c r="N47" s="98">
        <v>2021</v>
      </c>
      <c r="O47" s="98">
        <v>2027</v>
      </c>
      <c r="P47" s="98"/>
      <c r="Q47" s="98" t="s">
        <v>76</v>
      </c>
      <c r="R47" s="98" t="s">
        <v>59</v>
      </c>
      <c r="S47" s="102" t="s">
        <v>59</v>
      </c>
      <c r="T47" s="106"/>
    </row>
    <row r="48" spans="1:20" s="8" customFormat="1" ht="140.4" hidden="1" customHeight="1" thickBot="1" x14ac:dyDescent="0.4">
      <c r="A48" s="97">
        <v>45</v>
      </c>
      <c r="B48" s="98" t="s">
        <v>202</v>
      </c>
      <c r="C48" s="98" t="s">
        <v>69</v>
      </c>
      <c r="D48" s="98">
        <v>61381560</v>
      </c>
      <c r="E48" s="98">
        <v>61381560</v>
      </c>
      <c r="F48" s="98">
        <v>600037568</v>
      </c>
      <c r="G48" s="98" t="s">
        <v>540</v>
      </c>
      <c r="H48" s="98" t="s">
        <v>68</v>
      </c>
      <c r="I48" s="98" t="s">
        <v>59</v>
      </c>
      <c r="J48" s="98" t="s">
        <v>69</v>
      </c>
      <c r="K48" s="98" t="s">
        <v>541</v>
      </c>
      <c r="L48" s="100">
        <v>4500000</v>
      </c>
      <c r="M48" s="100">
        <f t="shared" si="0"/>
        <v>1800000</v>
      </c>
      <c r="N48" s="98">
        <v>2021</v>
      </c>
      <c r="O48" s="98">
        <v>2027</v>
      </c>
      <c r="P48" s="98"/>
      <c r="Q48" s="98" t="s">
        <v>76</v>
      </c>
      <c r="R48" s="98" t="s">
        <v>59</v>
      </c>
      <c r="S48" s="102" t="s">
        <v>59</v>
      </c>
      <c r="T48" s="106"/>
    </row>
    <row r="49" spans="1:43" s="8" customFormat="1" ht="126" hidden="1" x14ac:dyDescent="0.35">
      <c r="A49" s="90">
        <v>46</v>
      </c>
      <c r="B49" s="98" t="s">
        <v>202</v>
      </c>
      <c r="C49" s="98" t="s">
        <v>69</v>
      </c>
      <c r="D49" s="98">
        <v>61381560</v>
      </c>
      <c r="E49" s="98">
        <v>61381560</v>
      </c>
      <c r="F49" s="98">
        <v>600037568</v>
      </c>
      <c r="G49" s="98" t="s">
        <v>152</v>
      </c>
      <c r="H49" s="98" t="s">
        <v>68</v>
      </c>
      <c r="I49" s="98" t="s">
        <v>59</v>
      </c>
      <c r="J49" s="98" t="s">
        <v>69</v>
      </c>
      <c r="K49" s="101" t="s">
        <v>152</v>
      </c>
      <c r="L49" s="103">
        <v>20000000</v>
      </c>
      <c r="M49" s="100">
        <f t="shared" si="0"/>
        <v>8000000</v>
      </c>
      <c r="N49" s="101">
        <v>2021</v>
      </c>
      <c r="O49" s="98">
        <v>2027</v>
      </c>
      <c r="P49" s="98"/>
      <c r="Q49" s="98" t="s">
        <v>76</v>
      </c>
      <c r="R49" s="98" t="s">
        <v>59</v>
      </c>
      <c r="S49" s="102" t="s">
        <v>59</v>
      </c>
      <c r="T49" s="106"/>
    </row>
    <row r="50" spans="1:43" s="8" customFormat="1" ht="126" hidden="1" x14ac:dyDescent="0.35">
      <c r="A50" s="97">
        <v>47</v>
      </c>
      <c r="B50" s="98" t="s">
        <v>202</v>
      </c>
      <c r="C50" s="98" t="s">
        <v>69</v>
      </c>
      <c r="D50" s="98">
        <v>61381560</v>
      </c>
      <c r="E50" s="98">
        <v>61381560</v>
      </c>
      <c r="F50" s="98">
        <v>600037568</v>
      </c>
      <c r="G50" s="98" t="s">
        <v>207</v>
      </c>
      <c r="H50" s="98" t="s">
        <v>68</v>
      </c>
      <c r="I50" s="98" t="s">
        <v>59</v>
      </c>
      <c r="J50" s="98" t="s">
        <v>69</v>
      </c>
      <c r="K50" s="101" t="s">
        <v>207</v>
      </c>
      <c r="L50" s="103">
        <v>5000000</v>
      </c>
      <c r="M50" s="100">
        <f t="shared" si="0"/>
        <v>2000000</v>
      </c>
      <c r="N50" s="101">
        <v>2021</v>
      </c>
      <c r="O50" s="101">
        <v>2025</v>
      </c>
      <c r="P50" s="98" t="s">
        <v>76</v>
      </c>
      <c r="Q50" s="98" t="s">
        <v>76</v>
      </c>
      <c r="R50" s="98" t="s">
        <v>59</v>
      </c>
      <c r="S50" s="102" t="s">
        <v>59</v>
      </c>
      <c r="T50" s="106"/>
    </row>
    <row r="51" spans="1:43" s="8" customFormat="1" ht="126.6" hidden="1" thickBot="1" x14ac:dyDescent="0.4">
      <c r="A51" s="97">
        <v>48</v>
      </c>
      <c r="B51" s="98" t="s">
        <v>202</v>
      </c>
      <c r="C51" s="98" t="s">
        <v>69</v>
      </c>
      <c r="D51" s="98">
        <v>61381560</v>
      </c>
      <c r="E51" s="98">
        <v>61381560</v>
      </c>
      <c r="F51" s="98">
        <v>600037568</v>
      </c>
      <c r="G51" s="98" t="s">
        <v>543</v>
      </c>
      <c r="H51" s="98" t="s">
        <v>68</v>
      </c>
      <c r="I51" s="98" t="s">
        <v>59</v>
      </c>
      <c r="J51" s="98" t="s">
        <v>69</v>
      </c>
      <c r="K51" s="98" t="s">
        <v>544</v>
      </c>
      <c r="L51" s="103">
        <v>5000000</v>
      </c>
      <c r="M51" s="100">
        <f t="shared" si="0"/>
        <v>2000000</v>
      </c>
      <c r="N51" s="101">
        <v>2021</v>
      </c>
      <c r="O51" s="101">
        <v>2025</v>
      </c>
      <c r="P51" s="98"/>
      <c r="Q51" s="98" t="s">
        <v>76</v>
      </c>
      <c r="R51" s="98" t="s">
        <v>59</v>
      </c>
      <c r="S51" s="102" t="s">
        <v>59</v>
      </c>
      <c r="T51" s="106"/>
    </row>
    <row r="52" spans="1:43" s="8" customFormat="1" ht="154.94999999999999" hidden="1" customHeight="1" x14ac:dyDescent="0.35">
      <c r="A52" s="90">
        <v>49</v>
      </c>
      <c r="B52" s="98" t="s">
        <v>202</v>
      </c>
      <c r="C52" s="98" t="s">
        <v>69</v>
      </c>
      <c r="D52" s="98">
        <v>61381560</v>
      </c>
      <c r="E52" s="98">
        <v>61381560</v>
      </c>
      <c r="F52" s="98">
        <v>600037568</v>
      </c>
      <c r="G52" s="98" t="s">
        <v>208</v>
      </c>
      <c r="H52" s="98" t="s">
        <v>68</v>
      </c>
      <c r="I52" s="98" t="s">
        <v>59</v>
      </c>
      <c r="J52" s="98" t="s">
        <v>69</v>
      </c>
      <c r="K52" s="98" t="s">
        <v>208</v>
      </c>
      <c r="L52" s="100">
        <v>3000000</v>
      </c>
      <c r="M52" s="100">
        <f t="shared" si="0"/>
        <v>1200000</v>
      </c>
      <c r="N52" s="98">
        <v>2021</v>
      </c>
      <c r="O52" s="98">
        <v>2027</v>
      </c>
      <c r="P52" s="98"/>
      <c r="Q52" s="98" t="s">
        <v>76</v>
      </c>
      <c r="R52" s="98" t="s">
        <v>59</v>
      </c>
      <c r="S52" s="102" t="s">
        <v>59</v>
      </c>
      <c r="T52" s="106"/>
    </row>
    <row r="53" spans="1:43" s="8" customFormat="1" ht="126" hidden="1" x14ac:dyDescent="0.35">
      <c r="A53" s="97">
        <v>50</v>
      </c>
      <c r="B53" s="98" t="s">
        <v>202</v>
      </c>
      <c r="C53" s="98" t="s">
        <v>69</v>
      </c>
      <c r="D53" s="98">
        <v>61381560</v>
      </c>
      <c r="E53" s="98">
        <v>61381560</v>
      </c>
      <c r="F53" s="98">
        <v>600037568</v>
      </c>
      <c r="G53" s="98" t="s">
        <v>542</v>
      </c>
      <c r="H53" s="98" t="s">
        <v>68</v>
      </c>
      <c r="I53" s="98" t="s">
        <v>59</v>
      </c>
      <c r="J53" s="98" t="s">
        <v>69</v>
      </c>
      <c r="K53" s="98" t="s">
        <v>209</v>
      </c>
      <c r="L53" s="100">
        <v>10000000</v>
      </c>
      <c r="M53" s="100">
        <f t="shared" si="0"/>
        <v>4000000</v>
      </c>
      <c r="N53" s="98">
        <v>2021</v>
      </c>
      <c r="O53" s="98">
        <v>2025</v>
      </c>
      <c r="P53" s="98"/>
      <c r="Q53" s="98" t="s">
        <v>76</v>
      </c>
      <c r="R53" s="98" t="s">
        <v>59</v>
      </c>
      <c r="S53" s="102" t="s">
        <v>59</v>
      </c>
      <c r="T53" s="106"/>
    </row>
    <row r="54" spans="1:43" s="8" customFormat="1" ht="126.6" hidden="1" thickBot="1" x14ac:dyDescent="0.4">
      <c r="A54" s="97">
        <v>51</v>
      </c>
      <c r="B54" s="98" t="s">
        <v>202</v>
      </c>
      <c r="C54" s="98" t="s">
        <v>69</v>
      </c>
      <c r="D54" s="98">
        <v>61381560</v>
      </c>
      <c r="E54" s="98">
        <v>61381560</v>
      </c>
      <c r="F54" s="98">
        <v>600037568</v>
      </c>
      <c r="G54" s="98" t="s">
        <v>201</v>
      </c>
      <c r="H54" s="98" t="s">
        <v>68</v>
      </c>
      <c r="I54" s="98" t="s">
        <v>59</v>
      </c>
      <c r="J54" s="98" t="s">
        <v>69</v>
      </c>
      <c r="K54" s="98" t="s">
        <v>201</v>
      </c>
      <c r="L54" s="100">
        <v>1000000</v>
      </c>
      <c r="M54" s="100">
        <f t="shared" si="0"/>
        <v>400000</v>
      </c>
      <c r="N54" s="98">
        <v>2021</v>
      </c>
      <c r="O54" s="98">
        <v>2025</v>
      </c>
      <c r="P54" s="98"/>
      <c r="Q54" s="98" t="s">
        <v>76</v>
      </c>
      <c r="R54" s="98" t="s">
        <v>59</v>
      </c>
      <c r="S54" s="102" t="s">
        <v>59</v>
      </c>
      <c r="T54" s="106"/>
    </row>
    <row r="55" spans="1:43" s="8" customFormat="1" ht="126" hidden="1" x14ac:dyDescent="0.35">
      <c r="A55" s="90">
        <v>52</v>
      </c>
      <c r="B55" s="98" t="s">
        <v>202</v>
      </c>
      <c r="C55" s="98" t="s">
        <v>69</v>
      </c>
      <c r="D55" s="98">
        <v>61381560</v>
      </c>
      <c r="E55" s="98">
        <v>61381560</v>
      </c>
      <c r="F55" s="98">
        <v>600037568</v>
      </c>
      <c r="G55" s="98" t="s">
        <v>210</v>
      </c>
      <c r="H55" s="98" t="s">
        <v>68</v>
      </c>
      <c r="I55" s="98" t="s">
        <v>59</v>
      </c>
      <c r="J55" s="98" t="s">
        <v>69</v>
      </c>
      <c r="K55" s="98" t="s">
        <v>210</v>
      </c>
      <c r="L55" s="100">
        <v>1000000</v>
      </c>
      <c r="M55" s="100">
        <f t="shared" si="0"/>
        <v>400000</v>
      </c>
      <c r="N55" s="98">
        <v>2021</v>
      </c>
      <c r="O55" s="98">
        <v>2025</v>
      </c>
      <c r="P55" s="98"/>
      <c r="Q55" s="98" t="s">
        <v>76</v>
      </c>
      <c r="R55" s="98" t="s">
        <v>59</v>
      </c>
      <c r="S55" s="102" t="s">
        <v>59</v>
      </c>
      <c r="T55" s="106"/>
    </row>
    <row r="56" spans="1:43" s="8" customFormat="1" ht="126" hidden="1" x14ac:dyDescent="0.35">
      <c r="A56" s="97">
        <v>53</v>
      </c>
      <c r="B56" s="98" t="s">
        <v>202</v>
      </c>
      <c r="C56" s="98" t="s">
        <v>69</v>
      </c>
      <c r="D56" s="98">
        <v>61381560</v>
      </c>
      <c r="E56" s="98">
        <v>61381560</v>
      </c>
      <c r="F56" s="98">
        <v>600037568</v>
      </c>
      <c r="G56" s="98" t="s">
        <v>211</v>
      </c>
      <c r="H56" s="98" t="s">
        <v>68</v>
      </c>
      <c r="I56" s="98" t="s">
        <v>59</v>
      </c>
      <c r="J56" s="98" t="s">
        <v>69</v>
      </c>
      <c r="K56" s="98" t="s">
        <v>545</v>
      </c>
      <c r="L56" s="100">
        <v>1000000</v>
      </c>
      <c r="M56" s="100">
        <f t="shared" si="0"/>
        <v>400000</v>
      </c>
      <c r="N56" s="98">
        <v>2021</v>
      </c>
      <c r="O56" s="98">
        <v>2025</v>
      </c>
      <c r="P56" s="98"/>
      <c r="Q56" s="98" t="s">
        <v>76</v>
      </c>
      <c r="R56" s="98" t="s">
        <v>59</v>
      </c>
      <c r="S56" s="102" t="s">
        <v>59</v>
      </c>
      <c r="T56" s="106"/>
    </row>
    <row r="57" spans="1:43" s="8" customFormat="1" ht="126.6" hidden="1" thickBot="1" x14ac:dyDescent="0.4">
      <c r="A57" s="97">
        <v>54</v>
      </c>
      <c r="B57" s="98" t="s">
        <v>212</v>
      </c>
      <c r="C57" s="98" t="s">
        <v>69</v>
      </c>
      <c r="D57" s="98">
        <v>63829908</v>
      </c>
      <c r="E57" s="98">
        <v>102401616</v>
      </c>
      <c r="F57" s="98">
        <v>600038025</v>
      </c>
      <c r="G57" s="98" t="s">
        <v>183</v>
      </c>
      <c r="H57" s="98" t="s">
        <v>68</v>
      </c>
      <c r="I57" s="98" t="s">
        <v>59</v>
      </c>
      <c r="J57" s="98" t="s">
        <v>69</v>
      </c>
      <c r="K57" s="98" t="s">
        <v>618</v>
      </c>
      <c r="L57" s="100">
        <v>2800000</v>
      </c>
      <c r="M57" s="100">
        <f t="shared" si="0"/>
        <v>1120000</v>
      </c>
      <c r="N57" s="98">
        <v>2021</v>
      </c>
      <c r="O57" s="98">
        <v>2023</v>
      </c>
      <c r="P57" s="98"/>
      <c r="Q57" s="98" t="s">
        <v>76</v>
      </c>
      <c r="R57" s="98" t="s">
        <v>59</v>
      </c>
      <c r="S57" s="102" t="s">
        <v>59</v>
      </c>
      <c r="T57" s="96"/>
    </row>
    <row r="58" spans="1:43" s="135" customFormat="1" ht="126" hidden="1" x14ac:dyDescent="0.35">
      <c r="A58" s="90">
        <v>55</v>
      </c>
      <c r="B58" s="130" t="s">
        <v>212</v>
      </c>
      <c r="C58" s="130" t="s">
        <v>69</v>
      </c>
      <c r="D58" s="130">
        <v>63829908</v>
      </c>
      <c r="E58" s="130">
        <v>102401616</v>
      </c>
      <c r="F58" s="130">
        <v>600038025</v>
      </c>
      <c r="G58" s="130" t="s">
        <v>213</v>
      </c>
      <c r="H58" s="130" t="s">
        <v>68</v>
      </c>
      <c r="I58" s="130" t="s">
        <v>59</v>
      </c>
      <c r="J58" s="130" t="s">
        <v>69</v>
      </c>
      <c r="K58" s="130" t="s">
        <v>214</v>
      </c>
      <c r="L58" s="148">
        <v>250000</v>
      </c>
      <c r="M58" s="132">
        <f t="shared" si="0"/>
        <v>100000</v>
      </c>
      <c r="N58" s="131">
        <v>2027</v>
      </c>
      <c r="O58" s="130">
        <v>2027</v>
      </c>
      <c r="P58" s="147"/>
      <c r="Q58" s="130" t="s">
        <v>76</v>
      </c>
      <c r="R58" s="130" t="s">
        <v>59</v>
      </c>
      <c r="S58" s="134" t="s">
        <v>59</v>
      </c>
      <c r="T58" s="96"/>
      <c r="U58" s="8"/>
      <c r="V58" s="8"/>
      <c r="W58" s="8"/>
      <c r="X58" s="8"/>
      <c r="Y58" s="8"/>
      <c r="Z58" s="8"/>
      <c r="AA58" s="8"/>
      <c r="AB58" s="8"/>
      <c r="AC58" s="8"/>
      <c r="AD58" s="8"/>
      <c r="AE58" s="8"/>
      <c r="AF58" s="8"/>
      <c r="AG58" s="8"/>
      <c r="AH58" s="8"/>
      <c r="AI58" s="8"/>
      <c r="AJ58" s="8"/>
      <c r="AK58" s="8"/>
      <c r="AL58" s="8"/>
      <c r="AM58" s="8"/>
      <c r="AN58" s="8"/>
      <c r="AO58" s="8"/>
      <c r="AP58" s="8"/>
      <c r="AQ58" s="8"/>
    </row>
    <row r="59" spans="1:43" s="8" customFormat="1" ht="126" hidden="1" x14ac:dyDescent="0.35">
      <c r="A59" s="97">
        <v>56</v>
      </c>
      <c r="B59" s="98" t="s">
        <v>212</v>
      </c>
      <c r="C59" s="98" t="s">
        <v>69</v>
      </c>
      <c r="D59" s="98">
        <v>63829908</v>
      </c>
      <c r="E59" s="98">
        <v>102401616</v>
      </c>
      <c r="F59" s="98">
        <v>600038025</v>
      </c>
      <c r="G59" s="98" t="s">
        <v>186</v>
      </c>
      <c r="H59" s="98" t="s">
        <v>68</v>
      </c>
      <c r="I59" s="98" t="s">
        <v>59</v>
      </c>
      <c r="J59" s="98" t="s">
        <v>69</v>
      </c>
      <c r="K59" s="98" t="s">
        <v>186</v>
      </c>
      <c r="L59" s="100">
        <v>15000000</v>
      </c>
      <c r="M59" s="100">
        <f t="shared" si="0"/>
        <v>6000000</v>
      </c>
      <c r="N59" s="98">
        <v>2021</v>
      </c>
      <c r="O59" s="98">
        <v>2023</v>
      </c>
      <c r="P59" s="98" t="s">
        <v>76</v>
      </c>
      <c r="Q59" s="98" t="s">
        <v>76</v>
      </c>
      <c r="R59" s="98" t="s">
        <v>59</v>
      </c>
      <c r="S59" s="102" t="s">
        <v>59</v>
      </c>
      <c r="T59" s="96"/>
    </row>
    <row r="60" spans="1:43" s="135" customFormat="1" ht="126.6" hidden="1" thickBot="1" x14ac:dyDescent="0.4">
      <c r="A60" s="97">
        <v>57</v>
      </c>
      <c r="B60" s="130" t="s">
        <v>212</v>
      </c>
      <c r="C60" s="130" t="s">
        <v>69</v>
      </c>
      <c r="D60" s="130">
        <v>63829908</v>
      </c>
      <c r="E60" s="130">
        <v>102401616</v>
      </c>
      <c r="F60" s="130">
        <v>600038025</v>
      </c>
      <c r="G60" s="130" t="s">
        <v>631</v>
      </c>
      <c r="H60" s="130" t="s">
        <v>68</v>
      </c>
      <c r="I60" s="130" t="s">
        <v>59</v>
      </c>
      <c r="J60" s="130" t="s">
        <v>69</v>
      </c>
      <c r="K60" s="130" t="s">
        <v>151</v>
      </c>
      <c r="L60" s="132">
        <v>300000</v>
      </c>
      <c r="M60" s="132">
        <f t="shared" si="0"/>
        <v>120000</v>
      </c>
      <c r="N60" s="130">
        <v>2021</v>
      </c>
      <c r="O60" s="130">
        <v>2023</v>
      </c>
      <c r="P60" s="130"/>
      <c r="Q60" s="130" t="s">
        <v>76</v>
      </c>
      <c r="R60" s="130" t="s">
        <v>59</v>
      </c>
      <c r="S60" s="134" t="s">
        <v>59</v>
      </c>
      <c r="T60" s="96"/>
      <c r="U60" s="8"/>
      <c r="V60" s="8"/>
      <c r="W60" s="8"/>
      <c r="X60" s="8"/>
      <c r="Y60" s="8"/>
      <c r="Z60" s="8"/>
      <c r="AA60" s="8"/>
      <c r="AB60" s="8"/>
      <c r="AC60" s="8"/>
      <c r="AD60" s="8"/>
      <c r="AE60" s="8"/>
      <c r="AF60" s="8"/>
      <c r="AG60" s="8"/>
      <c r="AH60" s="8"/>
      <c r="AI60" s="8"/>
      <c r="AJ60" s="8"/>
      <c r="AK60" s="8"/>
      <c r="AL60" s="8"/>
      <c r="AM60" s="8"/>
      <c r="AN60" s="8"/>
      <c r="AO60" s="8"/>
      <c r="AP60" s="8"/>
      <c r="AQ60" s="8"/>
    </row>
    <row r="61" spans="1:43" s="8" customFormat="1" ht="126" hidden="1" x14ac:dyDescent="0.35">
      <c r="A61" s="90">
        <v>58</v>
      </c>
      <c r="B61" s="98" t="s">
        <v>212</v>
      </c>
      <c r="C61" s="98" t="s">
        <v>69</v>
      </c>
      <c r="D61" s="98">
        <v>63829908</v>
      </c>
      <c r="E61" s="98">
        <v>102401616</v>
      </c>
      <c r="F61" s="98">
        <v>600038025</v>
      </c>
      <c r="G61" s="98" t="s">
        <v>86</v>
      </c>
      <c r="H61" s="98" t="s">
        <v>68</v>
      </c>
      <c r="I61" s="98" t="s">
        <v>59</v>
      </c>
      <c r="J61" s="98" t="s">
        <v>69</v>
      </c>
      <c r="K61" s="98" t="s">
        <v>86</v>
      </c>
      <c r="L61" s="100">
        <v>600000</v>
      </c>
      <c r="M61" s="100">
        <f t="shared" si="0"/>
        <v>240000</v>
      </c>
      <c r="N61" s="98">
        <v>2021</v>
      </c>
      <c r="O61" s="98">
        <v>2027</v>
      </c>
      <c r="P61" s="98"/>
      <c r="Q61" s="98" t="s">
        <v>76</v>
      </c>
      <c r="R61" s="98" t="s">
        <v>59</v>
      </c>
      <c r="S61" s="102" t="s">
        <v>59</v>
      </c>
      <c r="T61" s="96"/>
    </row>
    <row r="62" spans="1:43" s="8" customFormat="1" ht="126" hidden="1" x14ac:dyDescent="0.35">
      <c r="A62" s="97">
        <v>59</v>
      </c>
      <c r="B62" s="98" t="s">
        <v>212</v>
      </c>
      <c r="C62" s="98" t="s">
        <v>69</v>
      </c>
      <c r="D62" s="98">
        <v>63829908</v>
      </c>
      <c r="E62" s="98">
        <v>102401616</v>
      </c>
      <c r="F62" s="98">
        <v>600038025</v>
      </c>
      <c r="G62" s="98" t="s">
        <v>152</v>
      </c>
      <c r="H62" s="98" t="s">
        <v>68</v>
      </c>
      <c r="I62" s="98" t="s">
        <v>59</v>
      </c>
      <c r="J62" s="98" t="s">
        <v>69</v>
      </c>
      <c r="K62" s="101" t="s">
        <v>152</v>
      </c>
      <c r="L62" s="103">
        <v>20000000</v>
      </c>
      <c r="M62" s="100">
        <f t="shared" si="0"/>
        <v>8000000</v>
      </c>
      <c r="N62" s="101">
        <v>2021</v>
      </c>
      <c r="O62" s="101">
        <v>2027</v>
      </c>
      <c r="P62" s="98"/>
      <c r="Q62" s="98" t="s">
        <v>76</v>
      </c>
      <c r="R62" s="98" t="s">
        <v>59</v>
      </c>
      <c r="S62" s="102" t="s">
        <v>59</v>
      </c>
      <c r="T62" s="96"/>
    </row>
    <row r="63" spans="1:43" s="8" customFormat="1" ht="126.6" hidden="1" thickBot="1" x14ac:dyDescent="0.4">
      <c r="A63" s="97">
        <v>60</v>
      </c>
      <c r="B63" s="98" t="s">
        <v>212</v>
      </c>
      <c r="C63" s="98" t="s">
        <v>69</v>
      </c>
      <c r="D63" s="98">
        <v>63829908</v>
      </c>
      <c r="E63" s="98">
        <v>102401616</v>
      </c>
      <c r="F63" s="98">
        <v>600038025</v>
      </c>
      <c r="G63" s="98" t="s">
        <v>181</v>
      </c>
      <c r="H63" s="98" t="s">
        <v>68</v>
      </c>
      <c r="I63" s="98" t="s">
        <v>59</v>
      </c>
      <c r="J63" s="98" t="s">
        <v>69</v>
      </c>
      <c r="K63" s="98" t="s">
        <v>619</v>
      </c>
      <c r="L63" s="103">
        <v>100000</v>
      </c>
      <c r="M63" s="100">
        <f t="shared" si="0"/>
        <v>40000</v>
      </c>
      <c r="N63" s="101" t="s">
        <v>76</v>
      </c>
      <c r="O63" s="101" t="s">
        <v>76</v>
      </c>
      <c r="P63" s="98"/>
      <c r="Q63" s="98" t="s">
        <v>76</v>
      </c>
      <c r="R63" s="98" t="s">
        <v>59</v>
      </c>
      <c r="S63" s="102" t="s">
        <v>59</v>
      </c>
      <c r="T63" s="96"/>
    </row>
    <row r="64" spans="1:43" s="8" customFormat="1" ht="126" hidden="1" x14ac:dyDescent="0.35">
      <c r="A64" s="90">
        <v>61</v>
      </c>
      <c r="B64" s="98" t="s">
        <v>212</v>
      </c>
      <c r="C64" s="98" t="s">
        <v>69</v>
      </c>
      <c r="D64" s="98">
        <v>63829908</v>
      </c>
      <c r="E64" s="98">
        <v>102401616</v>
      </c>
      <c r="F64" s="98">
        <v>600038025</v>
      </c>
      <c r="G64" s="98" t="s">
        <v>201</v>
      </c>
      <c r="H64" s="98" t="s">
        <v>68</v>
      </c>
      <c r="I64" s="98" t="s">
        <v>59</v>
      </c>
      <c r="J64" s="98" t="s">
        <v>69</v>
      </c>
      <c r="K64" s="98" t="s">
        <v>620</v>
      </c>
      <c r="L64" s="103">
        <v>1000000</v>
      </c>
      <c r="M64" s="100">
        <f t="shared" si="0"/>
        <v>400000</v>
      </c>
      <c r="N64" s="101" t="s">
        <v>76</v>
      </c>
      <c r="O64" s="101" t="s">
        <v>76</v>
      </c>
      <c r="P64" s="98"/>
      <c r="Q64" s="98" t="s">
        <v>76</v>
      </c>
      <c r="R64" s="98" t="s">
        <v>59</v>
      </c>
      <c r="S64" s="102" t="s">
        <v>59</v>
      </c>
      <c r="T64" s="96"/>
    </row>
    <row r="65" spans="1:43" s="8" customFormat="1" ht="126" hidden="1" x14ac:dyDescent="0.35">
      <c r="A65" s="97">
        <v>62</v>
      </c>
      <c r="B65" s="98" t="s">
        <v>212</v>
      </c>
      <c r="C65" s="98" t="s">
        <v>69</v>
      </c>
      <c r="D65" s="98">
        <v>63829908</v>
      </c>
      <c r="E65" s="98">
        <v>102401616</v>
      </c>
      <c r="F65" s="98">
        <v>600038025</v>
      </c>
      <c r="G65" s="98" t="s">
        <v>190</v>
      </c>
      <c r="H65" s="98" t="s">
        <v>68</v>
      </c>
      <c r="I65" s="98" t="s">
        <v>59</v>
      </c>
      <c r="J65" s="98" t="s">
        <v>69</v>
      </c>
      <c r="K65" s="98" t="s">
        <v>621</v>
      </c>
      <c r="L65" s="100">
        <v>1000000</v>
      </c>
      <c r="M65" s="100">
        <f t="shared" si="0"/>
        <v>400000</v>
      </c>
      <c r="N65" s="98" t="s">
        <v>76</v>
      </c>
      <c r="O65" s="98" t="s">
        <v>76</v>
      </c>
      <c r="P65" s="98"/>
      <c r="Q65" s="98" t="s">
        <v>76</v>
      </c>
      <c r="R65" s="98" t="s">
        <v>59</v>
      </c>
      <c r="S65" s="102" t="s">
        <v>59</v>
      </c>
      <c r="T65" s="96"/>
    </row>
    <row r="66" spans="1:43" s="8" customFormat="1" ht="126.6" hidden="1" thickBot="1" x14ac:dyDescent="0.4">
      <c r="A66" s="97">
        <v>63</v>
      </c>
      <c r="B66" s="98" t="s">
        <v>215</v>
      </c>
      <c r="C66" s="98" t="s">
        <v>69</v>
      </c>
      <c r="D66" s="98">
        <v>75030811</v>
      </c>
      <c r="E66" s="98">
        <v>102385165</v>
      </c>
      <c r="F66" s="99">
        <v>600038041</v>
      </c>
      <c r="G66" s="98" t="s">
        <v>183</v>
      </c>
      <c r="H66" s="98" t="s">
        <v>68</v>
      </c>
      <c r="I66" s="98" t="s">
        <v>59</v>
      </c>
      <c r="J66" s="98" t="s">
        <v>69</v>
      </c>
      <c r="K66" s="98" t="s">
        <v>183</v>
      </c>
      <c r="L66" s="100">
        <v>5950000</v>
      </c>
      <c r="M66" s="100">
        <f t="shared" si="0"/>
        <v>2380000</v>
      </c>
      <c r="N66" s="98">
        <v>2021</v>
      </c>
      <c r="O66" s="98">
        <v>2023</v>
      </c>
      <c r="P66" s="98"/>
      <c r="Q66" s="98" t="s">
        <v>76</v>
      </c>
      <c r="R66" s="98" t="s">
        <v>59</v>
      </c>
      <c r="S66" s="102" t="s">
        <v>59</v>
      </c>
      <c r="T66" s="96"/>
    </row>
    <row r="67" spans="1:43" s="8" customFormat="1" ht="108" hidden="1" x14ac:dyDescent="0.35">
      <c r="A67" s="90">
        <v>64</v>
      </c>
      <c r="B67" s="98" t="s">
        <v>216</v>
      </c>
      <c r="C67" s="98" t="s">
        <v>69</v>
      </c>
      <c r="D67" s="98">
        <v>75030811</v>
      </c>
      <c r="E67" s="98">
        <v>102385165</v>
      </c>
      <c r="F67" s="99">
        <v>600038041</v>
      </c>
      <c r="G67" s="98" t="s">
        <v>182</v>
      </c>
      <c r="H67" s="98" t="s">
        <v>68</v>
      </c>
      <c r="I67" s="98" t="s">
        <v>59</v>
      </c>
      <c r="J67" s="98" t="s">
        <v>69</v>
      </c>
      <c r="K67" s="98" t="s">
        <v>182</v>
      </c>
      <c r="L67" s="100">
        <v>1700000</v>
      </c>
      <c r="M67" s="100">
        <f t="shared" si="0"/>
        <v>680000</v>
      </c>
      <c r="N67" s="98">
        <v>2021</v>
      </c>
      <c r="O67" s="98">
        <v>2027</v>
      </c>
      <c r="P67" s="98"/>
      <c r="Q67" s="98" t="s">
        <v>76</v>
      </c>
      <c r="R67" s="98" t="s">
        <v>59</v>
      </c>
      <c r="S67" s="102" t="s">
        <v>59</v>
      </c>
      <c r="T67" s="96"/>
    </row>
    <row r="68" spans="1:43" s="8" customFormat="1" ht="108" hidden="1" x14ac:dyDescent="0.35">
      <c r="A68" s="97">
        <v>65</v>
      </c>
      <c r="B68" s="98" t="s">
        <v>216</v>
      </c>
      <c r="C68" s="98" t="s">
        <v>69</v>
      </c>
      <c r="D68" s="98">
        <v>75030811</v>
      </c>
      <c r="E68" s="98">
        <v>102385165</v>
      </c>
      <c r="F68" s="99">
        <v>600038041</v>
      </c>
      <c r="G68" s="98" t="s">
        <v>184</v>
      </c>
      <c r="H68" s="98" t="s">
        <v>68</v>
      </c>
      <c r="I68" s="98" t="s">
        <v>59</v>
      </c>
      <c r="J68" s="98" t="s">
        <v>69</v>
      </c>
      <c r="K68" s="98" t="s">
        <v>184</v>
      </c>
      <c r="L68" s="100">
        <v>2000000</v>
      </c>
      <c r="M68" s="100">
        <f t="shared" si="0"/>
        <v>800000</v>
      </c>
      <c r="N68" s="98">
        <v>2021</v>
      </c>
      <c r="O68" s="98">
        <v>2027</v>
      </c>
      <c r="P68" s="98"/>
      <c r="Q68" s="98" t="s">
        <v>76</v>
      </c>
      <c r="R68" s="98" t="s">
        <v>59</v>
      </c>
      <c r="S68" s="102" t="s">
        <v>59</v>
      </c>
      <c r="T68" s="96"/>
    </row>
    <row r="69" spans="1:43" s="66" customFormat="1" ht="108.6" hidden="1" thickBot="1" x14ac:dyDescent="0.4">
      <c r="A69" s="97">
        <v>66</v>
      </c>
      <c r="B69" s="98" t="s">
        <v>216</v>
      </c>
      <c r="C69" s="98" t="s">
        <v>69</v>
      </c>
      <c r="D69" s="98">
        <v>75030811</v>
      </c>
      <c r="E69" s="98">
        <v>102385165</v>
      </c>
      <c r="F69" s="99">
        <v>600038041</v>
      </c>
      <c r="G69" s="98" t="s">
        <v>186</v>
      </c>
      <c r="H69" s="98" t="s">
        <v>68</v>
      </c>
      <c r="I69" s="98" t="s">
        <v>59</v>
      </c>
      <c r="J69" s="98" t="s">
        <v>69</v>
      </c>
      <c r="K69" s="98" t="s">
        <v>186</v>
      </c>
      <c r="L69" s="100">
        <v>15000000</v>
      </c>
      <c r="M69" s="100">
        <f t="shared" ref="M69:M132" si="1">L69*0.4</f>
        <v>6000000</v>
      </c>
      <c r="N69" s="98">
        <v>2021</v>
      </c>
      <c r="O69" s="98">
        <v>2027</v>
      </c>
      <c r="P69" s="98" t="s">
        <v>76</v>
      </c>
      <c r="Q69" s="98" t="s">
        <v>76</v>
      </c>
      <c r="R69" s="98" t="s">
        <v>59</v>
      </c>
      <c r="S69" s="102" t="s">
        <v>59</v>
      </c>
      <c r="T69" s="107"/>
    </row>
    <row r="70" spans="1:43" s="8" customFormat="1" ht="108" hidden="1" x14ac:dyDescent="0.35">
      <c r="A70" s="90">
        <v>67</v>
      </c>
      <c r="B70" s="98" t="s">
        <v>216</v>
      </c>
      <c r="C70" s="98" t="s">
        <v>69</v>
      </c>
      <c r="D70" s="98">
        <v>75030811</v>
      </c>
      <c r="E70" s="98">
        <v>102385165</v>
      </c>
      <c r="F70" s="99">
        <v>600038041</v>
      </c>
      <c r="G70" s="98" t="s">
        <v>86</v>
      </c>
      <c r="H70" s="98" t="s">
        <v>68</v>
      </c>
      <c r="I70" s="98" t="s">
        <v>59</v>
      </c>
      <c r="J70" s="98" t="s">
        <v>69</v>
      </c>
      <c r="K70" s="98" t="s">
        <v>86</v>
      </c>
      <c r="L70" s="100">
        <v>600000</v>
      </c>
      <c r="M70" s="100">
        <f t="shared" si="1"/>
        <v>240000</v>
      </c>
      <c r="N70" s="98">
        <v>2021</v>
      </c>
      <c r="O70" s="98">
        <v>2027</v>
      </c>
      <c r="P70" s="98"/>
      <c r="Q70" s="98" t="s">
        <v>76</v>
      </c>
      <c r="R70" s="98" t="s">
        <v>59</v>
      </c>
      <c r="S70" s="102" t="s">
        <v>59</v>
      </c>
      <c r="T70" s="96"/>
    </row>
    <row r="71" spans="1:43" s="8" customFormat="1" ht="108" hidden="1" x14ac:dyDescent="0.35">
      <c r="A71" s="97">
        <v>68</v>
      </c>
      <c r="B71" s="98" t="s">
        <v>216</v>
      </c>
      <c r="C71" s="98" t="s">
        <v>69</v>
      </c>
      <c r="D71" s="98">
        <v>75030811</v>
      </c>
      <c r="E71" s="98">
        <v>102385165</v>
      </c>
      <c r="F71" s="99">
        <v>600038041</v>
      </c>
      <c r="G71" s="98" t="s">
        <v>552</v>
      </c>
      <c r="H71" s="98" t="s">
        <v>68</v>
      </c>
      <c r="I71" s="98" t="s">
        <v>59</v>
      </c>
      <c r="J71" s="98" t="s">
        <v>69</v>
      </c>
      <c r="K71" s="98" t="s">
        <v>217</v>
      </c>
      <c r="L71" s="105">
        <v>20000000</v>
      </c>
      <c r="M71" s="100">
        <f t="shared" si="1"/>
        <v>8000000</v>
      </c>
      <c r="N71" s="98">
        <v>2021</v>
      </c>
      <c r="O71" s="98">
        <v>2027</v>
      </c>
      <c r="P71" s="99"/>
      <c r="Q71" s="98" t="s">
        <v>76</v>
      </c>
      <c r="R71" s="98" t="s">
        <v>59</v>
      </c>
      <c r="S71" s="102" t="s">
        <v>59</v>
      </c>
      <c r="T71" s="96"/>
    </row>
    <row r="72" spans="1:43" s="8" customFormat="1" ht="108.6" hidden="1" thickBot="1" x14ac:dyDescent="0.4">
      <c r="A72" s="97">
        <v>69</v>
      </c>
      <c r="B72" s="98" t="s">
        <v>216</v>
      </c>
      <c r="C72" s="98" t="s">
        <v>69</v>
      </c>
      <c r="D72" s="98">
        <v>75030811</v>
      </c>
      <c r="E72" s="98">
        <v>102385165</v>
      </c>
      <c r="F72" s="99">
        <v>600038041</v>
      </c>
      <c r="G72" s="98" t="s">
        <v>152</v>
      </c>
      <c r="H72" s="98" t="s">
        <v>68</v>
      </c>
      <c r="I72" s="98" t="s">
        <v>59</v>
      </c>
      <c r="J72" s="98" t="s">
        <v>69</v>
      </c>
      <c r="K72" s="98" t="s">
        <v>152</v>
      </c>
      <c r="L72" s="100">
        <v>20000000</v>
      </c>
      <c r="M72" s="100">
        <f t="shared" si="1"/>
        <v>8000000</v>
      </c>
      <c r="N72" s="98">
        <v>2021</v>
      </c>
      <c r="O72" s="98">
        <v>2027</v>
      </c>
      <c r="P72" s="98"/>
      <c r="Q72" s="98" t="s">
        <v>76</v>
      </c>
      <c r="R72" s="98" t="s">
        <v>59</v>
      </c>
      <c r="S72" s="102" t="s">
        <v>59</v>
      </c>
      <c r="T72" s="96"/>
    </row>
    <row r="73" spans="1:43" s="8" customFormat="1" ht="108" hidden="1" x14ac:dyDescent="0.35">
      <c r="A73" s="90">
        <v>70</v>
      </c>
      <c r="B73" s="98" t="s">
        <v>216</v>
      </c>
      <c r="C73" s="98" t="s">
        <v>69</v>
      </c>
      <c r="D73" s="98">
        <v>75030811</v>
      </c>
      <c r="E73" s="98">
        <v>102385165</v>
      </c>
      <c r="F73" s="99">
        <v>600038041</v>
      </c>
      <c r="G73" s="98" t="s">
        <v>189</v>
      </c>
      <c r="H73" s="98" t="s">
        <v>68</v>
      </c>
      <c r="I73" s="98" t="s">
        <v>59</v>
      </c>
      <c r="J73" s="98" t="s">
        <v>69</v>
      </c>
      <c r="K73" s="98" t="s">
        <v>189</v>
      </c>
      <c r="L73" s="100">
        <v>1000000</v>
      </c>
      <c r="M73" s="100">
        <f t="shared" si="1"/>
        <v>400000</v>
      </c>
      <c r="N73" s="98">
        <v>2021</v>
      </c>
      <c r="O73" s="98">
        <v>2027</v>
      </c>
      <c r="P73" s="98"/>
      <c r="Q73" s="98" t="s">
        <v>76</v>
      </c>
      <c r="R73" s="98" t="s">
        <v>59</v>
      </c>
      <c r="S73" s="102" t="s">
        <v>59</v>
      </c>
      <c r="T73" s="96"/>
    </row>
    <row r="74" spans="1:43" s="8" customFormat="1" ht="108" hidden="1" x14ac:dyDescent="0.35">
      <c r="A74" s="97">
        <v>71</v>
      </c>
      <c r="B74" s="98" t="s">
        <v>216</v>
      </c>
      <c r="C74" s="98" t="s">
        <v>69</v>
      </c>
      <c r="D74" s="98">
        <v>75030811</v>
      </c>
      <c r="E74" s="98">
        <v>102385165</v>
      </c>
      <c r="F74" s="99">
        <v>600038041</v>
      </c>
      <c r="G74" s="98" t="s">
        <v>190</v>
      </c>
      <c r="H74" s="98" t="s">
        <v>68</v>
      </c>
      <c r="I74" s="98" t="s">
        <v>59</v>
      </c>
      <c r="J74" s="98" t="s">
        <v>69</v>
      </c>
      <c r="K74" s="98" t="s">
        <v>190</v>
      </c>
      <c r="L74" s="100">
        <v>1000000</v>
      </c>
      <c r="M74" s="100">
        <f t="shared" si="1"/>
        <v>400000</v>
      </c>
      <c r="N74" s="98">
        <v>2021</v>
      </c>
      <c r="O74" s="98">
        <v>2027</v>
      </c>
      <c r="P74" s="98"/>
      <c r="Q74" s="98" t="s">
        <v>76</v>
      </c>
      <c r="R74" s="98" t="s">
        <v>59</v>
      </c>
      <c r="S74" s="102" t="s">
        <v>59</v>
      </c>
      <c r="T74" s="96"/>
    </row>
    <row r="75" spans="1:43" s="8" customFormat="1" ht="126.6" hidden="1" thickBot="1" x14ac:dyDescent="0.4">
      <c r="A75" s="97">
        <v>72</v>
      </c>
      <c r="B75" s="98" t="s">
        <v>218</v>
      </c>
      <c r="C75" s="98" t="s">
        <v>69</v>
      </c>
      <c r="D75" s="98">
        <v>75030829</v>
      </c>
      <c r="E75" s="98">
        <v>107502054</v>
      </c>
      <c r="F75" s="98">
        <v>600038068</v>
      </c>
      <c r="G75" s="98" t="s">
        <v>183</v>
      </c>
      <c r="H75" s="98" t="s">
        <v>68</v>
      </c>
      <c r="I75" s="98" t="s">
        <v>59</v>
      </c>
      <c r="J75" s="98" t="s">
        <v>69</v>
      </c>
      <c r="K75" s="101" t="s">
        <v>183</v>
      </c>
      <c r="L75" s="103">
        <v>5000000</v>
      </c>
      <c r="M75" s="100">
        <f t="shared" si="1"/>
        <v>2000000</v>
      </c>
      <c r="N75" s="101">
        <v>2021</v>
      </c>
      <c r="O75" s="98">
        <v>2027</v>
      </c>
      <c r="P75" s="98"/>
      <c r="Q75" s="98" t="s">
        <v>76</v>
      </c>
      <c r="R75" s="98" t="s">
        <v>59</v>
      </c>
      <c r="S75" s="102" t="s">
        <v>59</v>
      </c>
      <c r="T75" s="96"/>
    </row>
    <row r="76" spans="1:43" s="8" customFormat="1" ht="126" hidden="1" x14ac:dyDescent="0.35">
      <c r="A76" s="90">
        <v>73</v>
      </c>
      <c r="B76" s="98" t="s">
        <v>218</v>
      </c>
      <c r="C76" s="98" t="s">
        <v>69</v>
      </c>
      <c r="D76" s="98">
        <v>75030829</v>
      </c>
      <c r="E76" s="98">
        <v>107502054</v>
      </c>
      <c r="F76" s="98">
        <v>600038068</v>
      </c>
      <c r="G76" s="98" t="s">
        <v>181</v>
      </c>
      <c r="H76" s="98" t="s">
        <v>68</v>
      </c>
      <c r="I76" s="98" t="s">
        <v>59</v>
      </c>
      <c r="J76" s="98" t="s">
        <v>69</v>
      </c>
      <c r="K76" s="101" t="s">
        <v>181</v>
      </c>
      <c r="L76" s="103">
        <v>1400000</v>
      </c>
      <c r="M76" s="100">
        <f t="shared" si="1"/>
        <v>560000</v>
      </c>
      <c r="N76" s="101">
        <v>2021</v>
      </c>
      <c r="O76" s="98">
        <v>2027</v>
      </c>
      <c r="P76" s="98"/>
      <c r="Q76" s="98" t="s">
        <v>76</v>
      </c>
      <c r="R76" s="98" t="s">
        <v>59</v>
      </c>
      <c r="S76" s="102" t="s">
        <v>59</v>
      </c>
      <c r="T76" s="96"/>
    </row>
    <row r="77" spans="1:43" s="8" customFormat="1" ht="126" hidden="1" x14ac:dyDescent="0.35">
      <c r="A77" s="97">
        <v>74</v>
      </c>
      <c r="B77" s="98" t="s">
        <v>218</v>
      </c>
      <c r="C77" s="98" t="s">
        <v>69</v>
      </c>
      <c r="D77" s="98">
        <v>75030829</v>
      </c>
      <c r="E77" s="98">
        <v>107502054</v>
      </c>
      <c r="F77" s="98">
        <v>600038068</v>
      </c>
      <c r="G77" s="98" t="s">
        <v>219</v>
      </c>
      <c r="H77" s="98" t="s">
        <v>68</v>
      </c>
      <c r="I77" s="98" t="s">
        <v>59</v>
      </c>
      <c r="J77" s="98" t="s">
        <v>69</v>
      </c>
      <c r="K77" s="98" t="s">
        <v>219</v>
      </c>
      <c r="L77" s="103">
        <v>2500000</v>
      </c>
      <c r="M77" s="100">
        <f t="shared" si="1"/>
        <v>1000000</v>
      </c>
      <c r="N77" s="101">
        <v>2021</v>
      </c>
      <c r="O77" s="98">
        <v>2027</v>
      </c>
      <c r="P77" s="98"/>
      <c r="Q77" s="98" t="s">
        <v>76</v>
      </c>
      <c r="R77" s="98" t="s">
        <v>59</v>
      </c>
      <c r="S77" s="102" t="s">
        <v>59</v>
      </c>
      <c r="T77" s="96"/>
    </row>
    <row r="78" spans="1:43" s="8" customFormat="1" ht="126.6" hidden="1" thickBot="1" x14ac:dyDescent="0.4">
      <c r="A78" s="97">
        <v>75</v>
      </c>
      <c r="B78" s="98" t="s">
        <v>218</v>
      </c>
      <c r="C78" s="98" t="s">
        <v>69</v>
      </c>
      <c r="D78" s="98">
        <v>75030829</v>
      </c>
      <c r="E78" s="98">
        <v>107502054</v>
      </c>
      <c r="F78" s="98">
        <v>600038068</v>
      </c>
      <c r="G78" s="98" t="s">
        <v>186</v>
      </c>
      <c r="H78" s="98" t="s">
        <v>68</v>
      </c>
      <c r="I78" s="98" t="s">
        <v>59</v>
      </c>
      <c r="J78" s="98" t="s">
        <v>69</v>
      </c>
      <c r="K78" s="98" t="s">
        <v>186</v>
      </c>
      <c r="L78" s="100">
        <v>15000000</v>
      </c>
      <c r="M78" s="100">
        <f t="shared" si="1"/>
        <v>6000000</v>
      </c>
      <c r="N78" s="98">
        <v>2021</v>
      </c>
      <c r="O78" s="98">
        <v>2027</v>
      </c>
      <c r="P78" s="98" t="s">
        <v>76</v>
      </c>
      <c r="Q78" s="98" t="s">
        <v>76</v>
      </c>
      <c r="R78" s="98" t="s">
        <v>59</v>
      </c>
      <c r="S78" s="102" t="s">
        <v>59</v>
      </c>
      <c r="T78" s="96"/>
    </row>
    <row r="79" spans="1:43" s="145" customFormat="1" ht="126" hidden="1" x14ac:dyDescent="0.35">
      <c r="A79" s="90">
        <v>76</v>
      </c>
      <c r="B79" s="142" t="s">
        <v>218</v>
      </c>
      <c r="C79" s="142" t="s">
        <v>69</v>
      </c>
      <c r="D79" s="142">
        <v>75030829</v>
      </c>
      <c r="E79" s="142">
        <v>107502054</v>
      </c>
      <c r="F79" s="142">
        <v>600038068</v>
      </c>
      <c r="G79" s="142" t="s">
        <v>187</v>
      </c>
      <c r="H79" s="142" t="s">
        <v>68</v>
      </c>
      <c r="I79" s="142" t="s">
        <v>59</v>
      </c>
      <c r="J79" s="142" t="s">
        <v>69</v>
      </c>
      <c r="K79" s="142" t="s">
        <v>640</v>
      </c>
      <c r="L79" s="143">
        <v>3000000</v>
      </c>
      <c r="M79" s="143">
        <f t="shared" si="1"/>
        <v>1200000</v>
      </c>
      <c r="N79" s="142">
        <v>2021</v>
      </c>
      <c r="O79" s="142">
        <v>2027</v>
      </c>
      <c r="P79" s="142"/>
      <c r="Q79" s="142" t="s">
        <v>76</v>
      </c>
      <c r="R79" s="142" t="s">
        <v>59</v>
      </c>
      <c r="S79" s="144" t="s">
        <v>59</v>
      </c>
      <c r="T79" s="96"/>
      <c r="U79" s="8"/>
      <c r="V79" s="8"/>
      <c r="W79" s="8"/>
      <c r="X79" s="8"/>
      <c r="Y79" s="8"/>
      <c r="Z79" s="8"/>
      <c r="AA79" s="8"/>
      <c r="AB79" s="8"/>
      <c r="AC79" s="8"/>
      <c r="AD79" s="8"/>
      <c r="AE79" s="8"/>
      <c r="AF79" s="8"/>
      <c r="AG79" s="8"/>
      <c r="AH79" s="8"/>
      <c r="AI79" s="8"/>
      <c r="AJ79" s="8"/>
      <c r="AK79" s="8"/>
      <c r="AL79" s="8"/>
      <c r="AM79" s="8"/>
      <c r="AN79" s="8"/>
      <c r="AO79" s="8"/>
      <c r="AP79" s="8"/>
      <c r="AQ79" s="8"/>
    </row>
    <row r="80" spans="1:43" s="8" customFormat="1" ht="126" hidden="1" x14ac:dyDescent="0.35">
      <c r="A80" s="97">
        <v>77</v>
      </c>
      <c r="B80" s="98" t="s">
        <v>218</v>
      </c>
      <c r="C80" s="98" t="s">
        <v>69</v>
      </c>
      <c r="D80" s="98">
        <v>75030829</v>
      </c>
      <c r="E80" s="98">
        <v>107502054</v>
      </c>
      <c r="F80" s="98">
        <v>600038068</v>
      </c>
      <c r="G80" s="98" t="s">
        <v>220</v>
      </c>
      <c r="H80" s="98" t="s">
        <v>68</v>
      </c>
      <c r="I80" s="98" t="s">
        <v>59</v>
      </c>
      <c r="J80" s="98" t="s">
        <v>69</v>
      </c>
      <c r="K80" s="98" t="s">
        <v>220</v>
      </c>
      <c r="L80" s="100">
        <v>2000000</v>
      </c>
      <c r="M80" s="100">
        <f t="shared" si="1"/>
        <v>800000</v>
      </c>
      <c r="N80" s="98">
        <v>2021</v>
      </c>
      <c r="O80" s="98">
        <v>2027</v>
      </c>
      <c r="P80" s="98"/>
      <c r="Q80" s="98" t="s">
        <v>76</v>
      </c>
      <c r="R80" s="98" t="s">
        <v>59</v>
      </c>
      <c r="S80" s="102" t="s">
        <v>59</v>
      </c>
      <c r="T80" s="96"/>
    </row>
    <row r="81" spans="1:43" s="8" customFormat="1" ht="126.6" hidden="1" thickBot="1" x14ac:dyDescent="0.4">
      <c r="A81" s="97">
        <v>78</v>
      </c>
      <c r="B81" s="98" t="s">
        <v>218</v>
      </c>
      <c r="C81" s="98" t="s">
        <v>69</v>
      </c>
      <c r="D81" s="98">
        <v>75030829</v>
      </c>
      <c r="E81" s="98">
        <v>107502054</v>
      </c>
      <c r="F81" s="98">
        <v>600038068</v>
      </c>
      <c r="G81" s="98" t="s">
        <v>86</v>
      </c>
      <c r="H81" s="98" t="s">
        <v>68</v>
      </c>
      <c r="I81" s="98" t="s">
        <v>59</v>
      </c>
      <c r="J81" s="98" t="s">
        <v>69</v>
      </c>
      <c r="K81" s="98" t="s">
        <v>86</v>
      </c>
      <c r="L81" s="100">
        <v>600000</v>
      </c>
      <c r="M81" s="100">
        <f t="shared" si="1"/>
        <v>240000</v>
      </c>
      <c r="N81" s="98">
        <v>2021</v>
      </c>
      <c r="O81" s="98">
        <v>2027</v>
      </c>
      <c r="P81" s="98"/>
      <c r="Q81" s="98" t="s">
        <v>76</v>
      </c>
      <c r="R81" s="98" t="s">
        <v>59</v>
      </c>
      <c r="S81" s="102" t="s">
        <v>59</v>
      </c>
      <c r="T81" s="96"/>
    </row>
    <row r="82" spans="1:43" s="145" customFormat="1" ht="202.8" hidden="1" customHeight="1" x14ac:dyDescent="0.35">
      <c r="A82" s="90">
        <v>79</v>
      </c>
      <c r="B82" s="142" t="s">
        <v>218</v>
      </c>
      <c r="C82" s="142" t="s">
        <v>69</v>
      </c>
      <c r="D82" s="142">
        <v>75030829</v>
      </c>
      <c r="E82" s="142">
        <v>107502054</v>
      </c>
      <c r="F82" s="142">
        <v>600038068</v>
      </c>
      <c r="G82" s="142" t="s">
        <v>221</v>
      </c>
      <c r="H82" s="142" t="s">
        <v>68</v>
      </c>
      <c r="I82" s="142" t="s">
        <v>59</v>
      </c>
      <c r="J82" s="142" t="s">
        <v>69</v>
      </c>
      <c r="K82" s="142" t="s">
        <v>646</v>
      </c>
      <c r="L82" s="143">
        <v>20000000</v>
      </c>
      <c r="M82" s="143">
        <f t="shared" si="1"/>
        <v>8000000</v>
      </c>
      <c r="N82" s="142">
        <v>2021</v>
      </c>
      <c r="O82" s="142">
        <v>2027</v>
      </c>
      <c r="P82" s="142"/>
      <c r="Q82" s="142" t="s">
        <v>76</v>
      </c>
      <c r="R82" s="142" t="s">
        <v>59</v>
      </c>
      <c r="S82" s="144" t="s">
        <v>59</v>
      </c>
      <c r="T82" s="96"/>
      <c r="U82" s="8"/>
      <c r="V82" s="8"/>
      <c r="W82" s="8"/>
      <c r="X82" s="8"/>
      <c r="Y82" s="8"/>
      <c r="Z82" s="8"/>
      <c r="AA82" s="8"/>
      <c r="AB82" s="8"/>
      <c r="AC82" s="8"/>
      <c r="AD82" s="8"/>
      <c r="AE82" s="8"/>
      <c r="AF82" s="8"/>
      <c r="AG82" s="8"/>
      <c r="AH82" s="8"/>
      <c r="AI82" s="8"/>
      <c r="AJ82" s="8"/>
      <c r="AK82" s="8"/>
      <c r="AL82" s="8"/>
      <c r="AM82" s="8"/>
      <c r="AN82" s="8"/>
      <c r="AO82" s="8"/>
      <c r="AP82" s="8"/>
      <c r="AQ82" s="8"/>
    </row>
    <row r="83" spans="1:43" s="8" customFormat="1" ht="126" hidden="1" x14ac:dyDescent="0.35">
      <c r="A83" s="97">
        <v>80</v>
      </c>
      <c r="B83" s="98" t="s">
        <v>218</v>
      </c>
      <c r="C83" s="98" t="s">
        <v>69</v>
      </c>
      <c r="D83" s="98">
        <v>75030829</v>
      </c>
      <c r="E83" s="98">
        <v>107502054</v>
      </c>
      <c r="F83" s="98">
        <v>600038068</v>
      </c>
      <c r="G83" s="98" t="s">
        <v>152</v>
      </c>
      <c r="H83" s="98" t="s">
        <v>68</v>
      </c>
      <c r="I83" s="98" t="s">
        <v>59</v>
      </c>
      <c r="J83" s="98" t="s">
        <v>69</v>
      </c>
      <c r="K83" s="98" t="s">
        <v>152</v>
      </c>
      <c r="L83" s="100">
        <v>20000000</v>
      </c>
      <c r="M83" s="100">
        <f t="shared" si="1"/>
        <v>8000000</v>
      </c>
      <c r="N83" s="98">
        <v>2021</v>
      </c>
      <c r="O83" s="98">
        <v>2027</v>
      </c>
      <c r="P83" s="98"/>
      <c r="Q83" s="98" t="s">
        <v>76</v>
      </c>
      <c r="R83" s="98" t="s">
        <v>59</v>
      </c>
      <c r="S83" s="102" t="s">
        <v>59</v>
      </c>
      <c r="T83" s="96"/>
    </row>
    <row r="84" spans="1:43" s="8" customFormat="1" ht="126.6" hidden="1" thickBot="1" x14ac:dyDescent="0.4">
      <c r="A84" s="97">
        <v>81</v>
      </c>
      <c r="B84" s="98" t="s">
        <v>218</v>
      </c>
      <c r="C84" s="98" t="s">
        <v>69</v>
      </c>
      <c r="D84" s="98">
        <v>75030829</v>
      </c>
      <c r="E84" s="98">
        <v>107502054</v>
      </c>
      <c r="F84" s="98">
        <v>600038068</v>
      </c>
      <c r="G84" s="98" t="s">
        <v>189</v>
      </c>
      <c r="H84" s="98" t="s">
        <v>68</v>
      </c>
      <c r="I84" s="98" t="s">
        <v>59</v>
      </c>
      <c r="J84" s="98" t="s">
        <v>69</v>
      </c>
      <c r="K84" s="98" t="s">
        <v>189</v>
      </c>
      <c r="L84" s="105">
        <v>1000000</v>
      </c>
      <c r="M84" s="100">
        <f t="shared" si="1"/>
        <v>400000</v>
      </c>
      <c r="N84" s="98">
        <v>2021</v>
      </c>
      <c r="O84" s="98">
        <v>2027</v>
      </c>
      <c r="P84" s="99"/>
      <c r="Q84" s="98" t="s">
        <v>76</v>
      </c>
      <c r="R84" s="98" t="s">
        <v>59</v>
      </c>
      <c r="S84" s="102" t="s">
        <v>59</v>
      </c>
      <c r="T84" s="96"/>
    </row>
    <row r="85" spans="1:43" s="8" customFormat="1" ht="126" hidden="1" x14ac:dyDescent="0.35">
      <c r="A85" s="90">
        <v>82</v>
      </c>
      <c r="B85" s="98" t="s">
        <v>218</v>
      </c>
      <c r="C85" s="98" t="s">
        <v>69</v>
      </c>
      <c r="D85" s="98">
        <v>75030829</v>
      </c>
      <c r="E85" s="98">
        <v>107502054</v>
      </c>
      <c r="F85" s="98">
        <v>600038068</v>
      </c>
      <c r="G85" s="98" t="s">
        <v>190</v>
      </c>
      <c r="H85" s="98" t="s">
        <v>68</v>
      </c>
      <c r="I85" s="98" t="s">
        <v>59</v>
      </c>
      <c r="J85" s="98" t="s">
        <v>69</v>
      </c>
      <c r="K85" s="98" t="s">
        <v>190</v>
      </c>
      <c r="L85" s="100">
        <v>1000000</v>
      </c>
      <c r="M85" s="100">
        <f t="shared" si="1"/>
        <v>400000</v>
      </c>
      <c r="N85" s="98">
        <v>2021</v>
      </c>
      <c r="O85" s="98">
        <v>2027</v>
      </c>
      <c r="P85" s="98"/>
      <c r="Q85" s="98" t="s">
        <v>76</v>
      </c>
      <c r="R85" s="98" t="s">
        <v>59</v>
      </c>
      <c r="S85" s="102" t="s">
        <v>59</v>
      </c>
      <c r="T85" s="96"/>
    </row>
    <row r="86" spans="1:43" s="8" customFormat="1" ht="126" hidden="1" x14ac:dyDescent="0.35">
      <c r="A86" s="97">
        <v>83</v>
      </c>
      <c r="B86" s="98" t="s">
        <v>222</v>
      </c>
      <c r="C86" s="98" t="s">
        <v>69</v>
      </c>
      <c r="D86" s="98">
        <v>63829916</v>
      </c>
      <c r="E86" s="98">
        <v>107502089</v>
      </c>
      <c r="F86" s="98">
        <v>600038033</v>
      </c>
      <c r="G86" s="98" t="s">
        <v>183</v>
      </c>
      <c r="H86" s="98" t="s">
        <v>68</v>
      </c>
      <c r="I86" s="98" t="s">
        <v>59</v>
      </c>
      <c r="J86" s="98" t="s">
        <v>69</v>
      </c>
      <c r="K86" s="98" t="s">
        <v>183</v>
      </c>
      <c r="L86" s="100">
        <v>4900000</v>
      </c>
      <c r="M86" s="100">
        <f t="shared" si="1"/>
        <v>1960000</v>
      </c>
      <c r="N86" s="101">
        <v>2021</v>
      </c>
      <c r="O86" s="98">
        <v>2027</v>
      </c>
      <c r="P86" s="98"/>
      <c r="Q86" s="98" t="s">
        <v>76</v>
      </c>
      <c r="R86" s="98" t="s">
        <v>59</v>
      </c>
      <c r="S86" s="102" t="s">
        <v>59</v>
      </c>
      <c r="T86" s="96"/>
    </row>
    <row r="87" spans="1:43" s="8" customFormat="1" ht="126.6" hidden="1" thickBot="1" x14ac:dyDescent="0.4">
      <c r="A87" s="97">
        <v>84</v>
      </c>
      <c r="B87" s="98" t="s">
        <v>222</v>
      </c>
      <c r="C87" s="98" t="s">
        <v>69</v>
      </c>
      <c r="D87" s="98">
        <v>63829916</v>
      </c>
      <c r="E87" s="98">
        <v>107502089</v>
      </c>
      <c r="F87" s="98">
        <v>600038033</v>
      </c>
      <c r="G87" s="98" t="s">
        <v>182</v>
      </c>
      <c r="H87" s="98" t="s">
        <v>68</v>
      </c>
      <c r="I87" s="98" t="s">
        <v>59</v>
      </c>
      <c r="J87" s="98" t="s">
        <v>69</v>
      </c>
      <c r="K87" s="98" t="s">
        <v>182</v>
      </c>
      <c r="L87" s="100">
        <v>700000</v>
      </c>
      <c r="M87" s="100">
        <f t="shared" si="1"/>
        <v>280000</v>
      </c>
      <c r="N87" s="101">
        <v>2021</v>
      </c>
      <c r="O87" s="98">
        <v>2027</v>
      </c>
      <c r="P87" s="98"/>
      <c r="Q87" s="98" t="s">
        <v>76</v>
      </c>
      <c r="R87" s="98" t="s">
        <v>59</v>
      </c>
      <c r="S87" s="102" t="s">
        <v>59</v>
      </c>
      <c r="T87" s="96"/>
    </row>
    <row r="88" spans="1:43" s="8" customFormat="1" ht="126" hidden="1" x14ac:dyDescent="0.35">
      <c r="A88" s="90">
        <v>85</v>
      </c>
      <c r="B88" s="98" t="s">
        <v>222</v>
      </c>
      <c r="C88" s="98" t="s">
        <v>69</v>
      </c>
      <c r="D88" s="98">
        <v>63829916</v>
      </c>
      <c r="E88" s="98">
        <v>107502089</v>
      </c>
      <c r="F88" s="98">
        <v>600038033</v>
      </c>
      <c r="G88" s="98" t="s">
        <v>184</v>
      </c>
      <c r="H88" s="98" t="s">
        <v>68</v>
      </c>
      <c r="I88" s="98" t="s">
        <v>59</v>
      </c>
      <c r="J88" s="98" t="s">
        <v>69</v>
      </c>
      <c r="K88" s="101" t="s">
        <v>184</v>
      </c>
      <c r="L88" s="103">
        <v>1500000</v>
      </c>
      <c r="M88" s="100">
        <f t="shared" si="1"/>
        <v>600000</v>
      </c>
      <c r="N88" s="101">
        <v>2021</v>
      </c>
      <c r="O88" s="98">
        <v>2027</v>
      </c>
      <c r="P88" s="98"/>
      <c r="Q88" s="98" t="s">
        <v>76</v>
      </c>
      <c r="R88" s="98" t="s">
        <v>59</v>
      </c>
      <c r="S88" s="102" t="s">
        <v>59</v>
      </c>
      <c r="T88" s="96"/>
    </row>
    <row r="89" spans="1:43" s="8" customFormat="1" ht="126" hidden="1" x14ac:dyDescent="0.35">
      <c r="A89" s="97">
        <v>86</v>
      </c>
      <c r="B89" s="98" t="s">
        <v>222</v>
      </c>
      <c r="C89" s="98" t="s">
        <v>69</v>
      </c>
      <c r="D89" s="98">
        <v>63829916</v>
      </c>
      <c r="E89" s="98">
        <v>107502089</v>
      </c>
      <c r="F89" s="98">
        <v>600038033</v>
      </c>
      <c r="G89" s="98" t="s">
        <v>223</v>
      </c>
      <c r="H89" s="98" t="s">
        <v>68</v>
      </c>
      <c r="I89" s="98" t="s">
        <v>59</v>
      </c>
      <c r="J89" s="98" t="s">
        <v>69</v>
      </c>
      <c r="K89" s="98" t="s">
        <v>223</v>
      </c>
      <c r="L89" s="103">
        <v>15000000</v>
      </c>
      <c r="M89" s="100">
        <f t="shared" si="1"/>
        <v>6000000</v>
      </c>
      <c r="N89" s="101">
        <v>2021</v>
      </c>
      <c r="O89" s="98">
        <v>2027</v>
      </c>
      <c r="P89" s="98" t="s">
        <v>76</v>
      </c>
      <c r="Q89" s="98" t="s">
        <v>76</v>
      </c>
      <c r="R89" s="98" t="s">
        <v>59</v>
      </c>
      <c r="S89" s="102" t="s">
        <v>59</v>
      </c>
      <c r="T89" s="96"/>
    </row>
    <row r="90" spans="1:43" s="8" customFormat="1" ht="126.6" hidden="1" thickBot="1" x14ac:dyDescent="0.4">
      <c r="A90" s="97">
        <v>87</v>
      </c>
      <c r="B90" s="98" t="s">
        <v>222</v>
      </c>
      <c r="C90" s="98" t="s">
        <v>69</v>
      </c>
      <c r="D90" s="98">
        <v>63829916</v>
      </c>
      <c r="E90" s="98">
        <v>107502089</v>
      </c>
      <c r="F90" s="98">
        <v>600038033</v>
      </c>
      <c r="G90" s="98" t="s">
        <v>187</v>
      </c>
      <c r="H90" s="98" t="s">
        <v>68</v>
      </c>
      <c r="I90" s="98" t="s">
        <v>59</v>
      </c>
      <c r="J90" s="98" t="s">
        <v>69</v>
      </c>
      <c r="K90" s="98" t="s">
        <v>187</v>
      </c>
      <c r="L90" s="103">
        <v>1500000</v>
      </c>
      <c r="M90" s="100">
        <f t="shared" si="1"/>
        <v>600000</v>
      </c>
      <c r="N90" s="101">
        <v>2021</v>
      </c>
      <c r="O90" s="98">
        <v>2027</v>
      </c>
      <c r="P90" s="98"/>
      <c r="Q90" s="98" t="s">
        <v>76</v>
      </c>
      <c r="R90" s="98" t="s">
        <v>59</v>
      </c>
      <c r="S90" s="102" t="s">
        <v>59</v>
      </c>
      <c r="T90" s="96"/>
    </row>
    <row r="91" spans="1:43" s="8" customFormat="1" ht="126" hidden="1" x14ac:dyDescent="0.35">
      <c r="A91" s="90">
        <v>88</v>
      </c>
      <c r="B91" s="98" t="s">
        <v>222</v>
      </c>
      <c r="C91" s="98" t="s">
        <v>69</v>
      </c>
      <c r="D91" s="98">
        <v>63829916</v>
      </c>
      <c r="E91" s="98">
        <v>107502089</v>
      </c>
      <c r="F91" s="98">
        <v>600038033</v>
      </c>
      <c r="G91" s="98" t="s">
        <v>86</v>
      </c>
      <c r="H91" s="98" t="s">
        <v>68</v>
      </c>
      <c r="I91" s="98" t="s">
        <v>59</v>
      </c>
      <c r="J91" s="98" t="s">
        <v>69</v>
      </c>
      <c r="K91" s="98" t="s">
        <v>86</v>
      </c>
      <c r="L91" s="100">
        <v>600000</v>
      </c>
      <c r="M91" s="100">
        <f t="shared" si="1"/>
        <v>240000</v>
      </c>
      <c r="N91" s="98">
        <v>2021</v>
      </c>
      <c r="O91" s="98">
        <v>2027</v>
      </c>
      <c r="P91" s="98"/>
      <c r="Q91" s="98" t="s">
        <v>76</v>
      </c>
      <c r="R91" s="98" t="s">
        <v>59</v>
      </c>
      <c r="S91" s="102" t="s">
        <v>59</v>
      </c>
      <c r="T91" s="96"/>
    </row>
    <row r="92" spans="1:43" s="8" customFormat="1" ht="193.95" hidden="1" customHeight="1" x14ac:dyDescent="0.35">
      <c r="A92" s="97">
        <v>89</v>
      </c>
      <c r="B92" s="98" t="s">
        <v>222</v>
      </c>
      <c r="C92" s="98" t="s">
        <v>69</v>
      </c>
      <c r="D92" s="98">
        <v>63829916</v>
      </c>
      <c r="E92" s="98">
        <v>107502089</v>
      </c>
      <c r="F92" s="98">
        <v>600038033</v>
      </c>
      <c r="G92" s="98" t="s">
        <v>224</v>
      </c>
      <c r="H92" s="98" t="s">
        <v>68</v>
      </c>
      <c r="I92" s="98" t="s">
        <v>59</v>
      </c>
      <c r="J92" s="98" t="s">
        <v>69</v>
      </c>
      <c r="K92" s="98" t="s">
        <v>224</v>
      </c>
      <c r="L92" s="100">
        <v>20000000</v>
      </c>
      <c r="M92" s="100">
        <f t="shared" si="1"/>
        <v>8000000</v>
      </c>
      <c r="N92" s="98">
        <v>2021</v>
      </c>
      <c r="O92" s="98">
        <v>2027</v>
      </c>
      <c r="P92" s="98"/>
      <c r="Q92" s="98" t="s">
        <v>76</v>
      </c>
      <c r="R92" s="98" t="s">
        <v>59</v>
      </c>
      <c r="S92" s="102" t="s">
        <v>59</v>
      </c>
      <c r="T92" s="96"/>
    </row>
    <row r="93" spans="1:43" s="8" customFormat="1" ht="126.6" hidden="1" thickBot="1" x14ac:dyDescent="0.4">
      <c r="A93" s="97">
        <v>90</v>
      </c>
      <c r="B93" s="98" t="s">
        <v>222</v>
      </c>
      <c r="C93" s="98" t="s">
        <v>69</v>
      </c>
      <c r="D93" s="98">
        <v>63829916</v>
      </c>
      <c r="E93" s="98">
        <v>107502089</v>
      </c>
      <c r="F93" s="98">
        <v>600038033</v>
      </c>
      <c r="G93" s="98" t="s">
        <v>152</v>
      </c>
      <c r="H93" s="98" t="s">
        <v>68</v>
      </c>
      <c r="I93" s="98" t="s">
        <v>59</v>
      </c>
      <c r="J93" s="98" t="s">
        <v>69</v>
      </c>
      <c r="K93" s="98" t="s">
        <v>152</v>
      </c>
      <c r="L93" s="100">
        <v>20000000</v>
      </c>
      <c r="M93" s="100">
        <f t="shared" si="1"/>
        <v>8000000</v>
      </c>
      <c r="N93" s="98">
        <v>2021</v>
      </c>
      <c r="O93" s="98">
        <v>2027</v>
      </c>
      <c r="P93" s="98"/>
      <c r="Q93" s="98" t="s">
        <v>76</v>
      </c>
      <c r="R93" s="98" t="s">
        <v>59</v>
      </c>
      <c r="S93" s="102" t="s">
        <v>59</v>
      </c>
      <c r="T93" s="96"/>
    </row>
    <row r="94" spans="1:43" s="8" customFormat="1" ht="126" hidden="1" x14ac:dyDescent="0.35">
      <c r="A94" s="90">
        <v>91</v>
      </c>
      <c r="B94" s="98" t="s">
        <v>222</v>
      </c>
      <c r="C94" s="98" t="s">
        <v>69</v>
      </c>
      <c r="D94" s="98">
        <v>63829916</v>
      </c>
      <c r="E94" s="98">
        <v>107502089</v>
      </c>
      <c r="F94" s="98">
        <v>600038033</v>
      </c>
      <c r="G94" s="98" t="s">
        <v>225</v>
      </c>
      <c r="H94" s="98" t="s">
        <v>68</v>
      </c>
      <c r="I94" s="98" t="s">
        <v>59</v>
      </c>
      <c r="J94" s="98" t="s">
        <v>69</v>
      </c>
      <c r="K94" s="98" t="s">
        <v>225</v>
      </c>
      <c r="L94" s="100">
        <v>2000000</v>
      </c>
      <c r="M94" s="100">
        <f t="shared" si="1"/>
        <v>800000</v>
      </c>
      <c r="N94" s="98">
        <v>2021</v>
      </c>
      <c r="O94" s="98">
        <v>2027</v>
      </c>
      <c r="P94" s="98"/>
      <c r="Q94" s="98" t="s">
        <v>76</v>
      </c>
      <c r="R94" s="98" t="s">
        <v>59</v>
      </c>
      <c r="S94" s="102" t="s">
        <v>59</v>
      </c>
      <c r="T94" s="96"/>
    </row>
    <row r="95" spans="1:43" s="8" customFormat="1" ht="126" hidden="1" x14ac:dyDescent="0.35">
      <c r="A95" s="97">
        <v>92</v>
      </c>
      <c r="B95" s="98" t="s">
        <v>222</v>
      </c>
      <c r="C95" s="98" t="s">
        <v>69</v>
      </c>
      <c r="D95" s="98">
        <v>63829916</v>
      </c>
      <c r="E95" s="98">
        <v>107502089</v>
      </c>
      <c r="F95" s="98">
        <v>600038033</v>
      </c>
      <c r="G95" s="98" t="s">
        <v>189</v>
      </c>
      <c r="H95" s="98" t="s">
        <v>68</v>
      </c>
      <c r="I95" s="98" t="s">
        <v>59</v>
      </c>
      <c r="J95" s="98" t="s">
        <v>69</v>
      </c>
      <c r="K95" s="98" t="s">
        <v>189</v>
      </c>
      <c r="L95" s="100">
        <v>1000000</v>
      </c>
      <c r="M95" s="100">
        <f t="shared" si="1"/>
        <v>400000</v>
      </c>
      <c r="N95" s="98">
        <v>2021</v>
      </c>
      <c r="O95" s="98">
        <v>2027</v>
      </c>
      <c r="P95" s="98"/>
      <c r="Q95" s="98" t="s">
        <v>76</v>
      </c>
      <c r="R95" s="98" t="s">
        <v>59</v>
      </c>
      <c r="S95" s="102" t="s">
        <v>59</v>
      </c>
      <c r="T95" s="96"/>
    </row>
    <row r="96" spans="1:43" s="8" customFormat="1" ht="126.6" hidden="1" thickBot="1" x14ac:dyDescent="0.4">
      <c r="A96" s="97">
        <v>93</v>
      </c>
      <c r="B96" s="98" t="s">
        <v>222</v>
      </c>
      <c r="C96" s="98" t="s">
        <v>69</v>
      </c>
      <c r="D96" s="98">
        <v>63829916</v>
      </c>
      <c r="E96" s="98">
        <v>107502089</v>
      </c>
      <c r="F96" s="98">
        <v>600038033</v>
      </c>
      <c r="G96" s="98" t="s">
        <v>190</v>
      </c>
      <c r="H96" s="98" t="s">
        <v>68</v>
      </c>
      <c r="I96" s="98" t="s">
        <v>59</v>
      </c>
      <c r="J96" s="98" t="s">
        <v>69</v>
      </c>
      <c r="K96" s="98" t="s">
        <v>190</v>
      </c>
      <c r="L96" s="100">
        <v>1000000</v>
      </c>
      <c r="M96" s="100">
        <f t="shared" si="1"/>
        <v>400000</v>
      </c>
      <c r="N96" s="98">
        <v>2021</v>
      </c>
      <c r="O96" s="98">
        <v>2027</v>
      </c>
      <c r="P96" s="98"/>
      <c r="Q96" s="98" t="s">
        <v>76</v>
      </c>
      <c r="R96" s="98" t="s">
        <v>59</v>
      </c>
      <c r="S96" s="102" t="s">
        <v>59</v>
      </c>
      <c r="T96" s="96"/>
    </row>
    <row r="97" spans="1:20" s="8" customFormat="1" ht="126" hidden="1" x14ac:dyDescent="0.35">
      <c r="A97" s="90">
        <v>94</v>
      </c>
      <c r="B97" s="98" t="s">
        <v>226</v>
      </c>
      <c r="C97" s="98" t="s">
        <v>69</v>
      </c>
      <c r="D97" s="98">
        <v>75030837</v>
      </c>
      <c r="E97" s="98">
        <v>102537275</v>
      </c>
      <c r="F97" s="99">
        <v>600037649</v>
      </c>
      <c r="G97" s="98" t="s">
        <v>183</v>
      </c>
      <c r="H97" s="98" t="s">
        <v>68</v>
      </c>
      <c r="I97" s="98" t="s">
        <v>59</v>
      </c>
      <c r="J97" s="98" t="s">
        <v>69</v>
      </c>
      <c r="K97" s="98" t="s">
        <v>183</v>
      </c>
      <c r="L97" s="100">
        <v>3760000</v>
      </c>
      <c r="M97" s="100">
        <f t="shared" si="1"/>
        <v>1504000</v>
      </c>
      <c r="N97" s="98">
        <v>2021</v>
      </c>
      <c r="O97" s="98">
        <v>2027</v>
      </c>
      <c r="P97" s="98"/>
      <c r="Q97" s="98" t="s">
        <v>76</v>
      </c>
      <c r="R97" s="98" t="s">
        <v>59</v>
      </c>
      <c r="S97" s="102" t="s">
        <v>59</v>
      </c>
      <c r="T97" s="96"/>
    </row>
    <row r="98" spans="1:20" s="8" customFormat="1" ht="126" hidden="1" x14ac:dyDescent="0.35">
      <c r="A98" s="97">
        <v>95</v>
      </c>
      <c r="B98" s="98" t="s">
        <v>226</v>
      </c>
      <c r="C98" s="98" t="s">
        <v>69</v>
      </c>
      <c r="D98" s="98">
        <v>75030837</v>
      </c>
      <c r="E98" s="98">
        <v>102537275</v>
      </c>
      <c r="F98" s="99">
        <v>600037649</v>
      </c>
      <c r="G98" s="98" t="s">
        <v>182</v>
      </c>
      <c r="H98" s="98" t="s">
        <v>68</v>
      </c>
      <c r="I98" s="98" t="s">
        <v>59</v>
      </c>
      <c r="J98" s="98" t="s">
        <v>69</v>
      </c>
      <c r="K98" s="98" t="s">
        <v>182</v>
      </c>
      <c r="L98" s="100">
        <v>700000</v>
      </c>
      <c r="M98" s="100">
        <f t="shared" si="1"/>
        <v>280000</v>
      </c>
      <c r="N98" s="98">
        <v>2021</v>
      </c>
      <c r="O98" s="98">
        <v>2027</v>
      </c>
      <c r="P98" s="98"/>
      <c r="Q98" s="98" t="s">
        <v>76</v>
      </c>
      <c r="R98" s="98" t="s">
        <v>59</v>
      </c>
      <c r="S98" s="102" t="s">
        <v>59</v>
      </c>
      <c r="T98" s="96"/>
    </row>
    <row r="99" spans="1:20" s="8" customFormat="1" ht="126.6" hidden="1" thickBot="1" x14ac:dyDescent="0.4">
      <c r="A99" s="97">
        <v>96</v>
      </c>
      <c r="B99" s="98" t="s">
        <v>226</v>
      </c>
      <c r="C99" s="98" t="s">
        <v>69</v>
      </c>
      <c r="D99" s="98">
        <v>75030837</v>
      </c>
      <c r="E99" s="98">
        <v>102537275</v>
      </c>
      <c r="F99" s="99">
        <v>600037649</v>
      </c>
      <c r="G99" s="98" t="s">
        <v>184</v>
      </c>
      <c r="H99" s="98" t="s">
        <v>68</v>
      </c>
      <c r="I99" s="98" t="s">
        <v>59</v>
      </c>
      <c r="J99" s="98" t="s">
        <v>69</v>
      </c>
      <c r="K99" s="98" t="s">
        <v>184</v>
      </c>
      <c r="L99" s="100">
        <v>1200000</v>
      </c>
      <c r="M99" s="100">
        <f t="shared" si="1"/>
        <v>480000</v>
      </c>
      <c r="N99" s="98">
        <v>2021</v>
      </c>
      <c r="O99" s="98">
        <v>2027</v>
      </c>
      <c r="P99" s="98"/>
      <c r="Q99" s="98" t="s">
        <v>76</v>
      </c>
      <c r="R99" s="98" t="s">
        <v>59</v>
      </c>
      <c r="S99" s="102" t="s">
        <v>59</v>
      </c>
      <c r="T99" s="96"/>
    </row>
    <row r="100" spans="1:20" s="8" customFormat="1" ht="126" hidden="1" x14ac:dyDescent="0.35">
      <c r="A100" s="90">
        <v>97</v>
      </c>
      <c r="B100" s="98" t="s">
        <v>226</v>
      </c>
      <c r="C100" s="98" t="s">
        <v>69</v>
      </c>
      <c r="D100" s="98">
        <v>75030837</v>
      </c>
      <c r="E100" s="98">
        <v>102537275</v>
      </c>
      <c r="F100" s="99">
        <v>600037649</v>
      </c>
      <c r="G100" s="98" t="s">
        <v>186</v>
      </c>
      <c r="H100" s="98" t="s">
        <v>68</v>
      </c>
      <c r="I100" s="98" t="s">
        <v>59</v>
      </c>
      <c r="J100" s="98" t="s">
        <v>69</v>
      </c>
      <c r="K100" s="98" t="s">
        <v>186</v>
      </c>
      <c r="L100" s="100">
        <v>15000000</v>
      </c>
      <c r="M100" s="100">
        <f t="shared" si="1"/>
        <v>6000000</v>
      </c>
      <c r="N100" s="98">
        <v>2021</v>
      </c>
      <c r="O100" s="98">
        <v>2027</v>
      </c>
      <c r="P100" s="98" t="s">
        <v>76</v>
      </c>
      <c r="Q100" s="98" t="s">
        <v>76</v>
      </c>
      <c r="R100" s="98" t="s">
        <v>59</v>
      </c>
      <c r="S100" s="102" t="s">
        <v>59</v>
      </c>
      <c r="T100" s="96"/>
    </row>
    <row r="101" spans="1:20" s="8" customFormat="1" ht="126" hidden="1" x14ac:dyDescent="0.35">
      <c r="A101" s="97">
        <v>98</v>
      </c>
      <c r="B101" s="98" t="s">
        <v>226</v>
      </c>
      <c r="C101" s="98" t="s">
        <v>69</v>
      </c>
      <c r="D101" s="98">
        <v>75030837</v>
      </c>
      <c r="E101" s="98">
        <v>102537275</v>
      </c>
      <c r="F101" s="99">
        <v>600037649</v>
      </c>
      <c r="G101" s="98" t="s">
        <v>227</v>
      </c>
      <c r="H101" s="98" t="s">
        <v>68</v>
      </c>
      <c r="I101" s="98" t="s">
        <v>59</v>
      </c>
      <c r="J101" s="98" t="s">
        <v>69</v>
      </c>
      <c r="K101" s="98" t="s">
        <v>227</v>
      </c>
      <c r="L101" s="100">
        <v>450000</v>
      </c>
      <c r="M101" s="100">
        <f t="shared" si="1"/>
        <v>180000</v>
      </c>
      <c r="N101" s="98">
        <v>2021</v>
      </c>
      <c r="O101" s="98">
        <v>2027</v>
      </c>
      <c r="P101" s="98"/>
      <c r="Q101" s="98" t="s">
        <v>76</v>
      </c>
      <c r="R101" s="98" t="s">
        <v>59</v>
      </c>
      <c r="S101" s="102" t="s">
        <v>59</v>
      </c>
      <c r="T101" s="96"/>
    </row>
    <row r="102" spans="1:20" s="8" customFormat="1" ht="126.6" hidden="1" thickBot="1" x14ac:dyDescent="0.4">
      <c r="A102" s="97">
        <v>99</v>
      </c>
      <c r="B102" s="98" t="s">
        <v>226</v>
      </c>
      <c r="C102" s="98" t="s">
        <v>69</v>
      </c>
      <c r="D102" s="98">
        <v>75030837</v>
      </c>
      <c r="E102" s="98">
        <v>102537275</v>
      </c>
      <c r="F102" s="99">
        <v>600037649</v>
      </c>
      <c r="G102" s="98" t="s">
        <v>187</v>
      </c>
      <c r="H102" s="98" t="s">
        <v>68</v>
      </c>
      <c r="I102" s="98" t="s">
        <v>59</v>
      </c>
      <c r="J102" s="98" t="s">
        <v>69</v>
      </c>
      <c r="K102" s="98" t="s">
        <v>187</v>
      </c>
      <c r="L102" s="100">
        <v>1450000</v>
      </c>
      <c r="M102" s="100">
        <f t="shared" si="1"/>
        <v>580000</v>
      </c>
      <c r="N102" s="98">
        <v>2021</v>
      </c>
      <c r="O102" s="98">
        <v>2027</v>
      </c>
      <c r="P102" s="98"/>
      <c r="Q102" s="98" t="s">
        <v>76</v>
      </c>
      <c r="R102" s="98" t="s">
        <v>59</v>
      </c>
      <c r="S102" s="102" t="s">
        <v>59</v>
      </c>
      <c r="T102" s="96"/>
    </row>
    <row r="103" spans="1:20" s="8" customFormat="1" ht="126" hidden="1" x14ac:dyDescent="0.35">
      <c r="A103" s="90">
        <v>100</v>
      </c>
      <c r="B103" s="98" t="s">
        <v>226</v>
      </c>
      <c r="C103" s="98" t="s">
        <v>69</v>
      </c>
      <c r="D103" s="98">
        <v>75030837</v>
      </c>
      <c r="E103" s="98">
        <v>102537275</v>
      </c>
      <c r="F103" s="99">
        <v>600037649</v>
      </c>
      <c r="G103" s="98" t="s">
        <v>151</v>
      </c>
      <c r="H103" s="98" t="s">
        <v>68</v>
      </c>
      <c r="I103" s="98" t="s">
        <v>59</v>
      </c>
      <c r="J103" s="98" t="s">
        <v>69</v>
      </c>
      <c r="K103" s="98" t="s">
        <v>151</v>
      </c>
      <c r="L103" s="100">
        <v>250000</v>
      </c>
      <c r="M103" s="100">
        <f t="shared" si="1"/>
        <v>100000</v>
      </c>
      <c r="N103" s="98">
        <v>2021</v>
      </c>
      <c r="O103" s="98">
        <v>2027</v>
      </c>
      <c r="P103" s="98"/>
      <c r="Q103" s="98" t="s">
        <v>76</v>
      </c>
      <c r="R103" s="98" t="s">
        <v>59</v>
      </c>
      <c r="S103" s="102" t="s">
        <v>59</v>
      </c>
      <c r="T103" s="96"/>
    </row>
    <row r="104" spans="1:20" s="8" customFormat="1" ht="126" hidden="1" x14ac:dyDescent="0.35">
      <c r="A104" s="97">
        <v>101</v>
      </c>
      <c r="B104" s="98" t="s">
        <v>226</v>
      </c>
      <c r="C104" s="98" t="s">
        <v>69</v>
      </c>
      <c r="D104" s="98">
        <v>75030837</v>
      </c>
      <c r="E104" s="98">
        <v>102537275</v>
      </c>
      <c r="F104" s="99">
        <v>600037649</v>
      </c>
      <c r="G104" s="98" t="s">
        <v>195</v>
      </c>
      <c r="H104" s="98" t="s">
        <v>68</v>
      </c>
      <c r="I104" s="98" t="s">
        <v>59</v>
      </c>
      <c r="J104" s="98" t="s">
        <v>69</v>
      </c>
      <c r="K104" s="98" t="s">
        <v>195</v>
      </c>
      <c r="L104" s="100">
        <v>450000</v>
      </c>
      <c r="M104" s="100">
        <f t="shared" si="1"/>
        <v>180000</v>
      </c>
      <c r="N104" s="98">
        <v>2021</v>
      </c>
      <c r="O104" s="98">
        <v>2027</v>
      </c>
      <c r="P104" s="98"/>
      <c r="Q104" s="98" t="s">
        <v>76</v>
      </c>
      <c r="R104" s="98" t="s">
        <v>59</v>
      </c>
      <c r="S104" s="102" t="s">
        <v>59</v>
      </c>
      <c r="T104" s="96"/>
    </row>
    <row r="105" spans="1:20" s="8" customFormat="1" ht="126.6" hidden="1" thickBot="1" x14ac:dyDescent="0.4">
      <c r="A105" s="97">
        <v>102</v>
      </c>
      <c r="B105" s="98" t="s">
        <v>226</v>
      </c>
      <c r="C105" s="98" t="s">
        <v>69</v>
      </c>
      <c r="D105" s="98">
        <v>75030837</v>
      </c>
      <c r="E105" s="98">
        <v>102537275</v>
      </c>
      <c r="F105" s="99">
        <v>600037649</v>
      </c>
      <c r="G105" s="98" t="s">
        <v>86</v>
      </c>
      <c r="H105" s="98" t="s">
        <v>68</v>
      </c>
      <c r="I105" s="98" t="s">
        <v>59</v>
      </c>
      <c r="J105" s="98" t="s">
        <v>69</v>
      </c>
      <c r="K105" s="98" t="s">
        <v>86</v>
      </c>
      <c r="L105" s="100">
        <v>600000</v>
      </c>
      <c r="M105" s="100">
        <f t="shared" si="1"/>
        <v>240000</v>
      </c>
      <c r="N105" s="98">
        <v>2021</v>
      </c>
      <c r="O105" s="98">
        <v>2027</v>
      </c>
      <c r="P105" s="98"/>
      <c r="Q105" s="98" t="s">
        <v>76</v>
      </c>
      <c r="R105" s="98" t="s">
        <v>59</v>
      </c>
      <c r="S105" s="102" t="s">
        <v>59</v>
      </c>
      <c r="T105" s="96"/>
    </row>
    <row r="106" spans="1:20" s="8" customFormat="1" ht="126" hidden="1" x14ac:dyDescent="0.35">
      <c r="A106" s="90">
        <v>103</v>
      </c>
      <c r="B106" s="98" t="s">
        <v>226</v>
      </c>
      <c r="C106" s="98" t="s">
        <v>69</v>
      </c>
      <c r="D106" s="98">
        <v>75030837</v>
      </c>
      <c r="E106" s="98">
        <v>102537275</v>
      </c>
      <c r="F106" s="99">
        <v>600037649</v>
      </c>
      <c r="G106" s="98" t="s">
        <v>84</v>
      </c>
      <c r="H106" s="98" t="s">
        <v>68</v>
      </c>
      <c r="I106" s="98" t="s">
        <v>59</v>
      </c>
      <c r="J106" s="98" t="s">
        <v>69</v>
      </c>
      <c r="K106" s="98" t="s">
        <v>84</v>
      </c>
      <c r="L106" s="100">
        <v>100000</v>
      </c>
      <c r="M106" s="100">
        <f t="shared" si="1"/>
        <v>40000</v>
      </c>
      <c r="N106" s="98">
        <v>2021</v>
      </c>
      <c r="O106" s="98">
        <v>2027</v>
      </c>
      <c r="P106" s="98"/>
      <c r="Q106" s="98" t="s">
        <v>76</v>
      </c>
      <c r="R106" s="98" t="s">
        <v>59</v>
      </c>
      <c r="S106" s="102" t="s">
        <v>59</v>
      </c>
      <c r="T106" s="96"/>
    </row>
    <row r="107" spans="1:20" s="8" customFormat="1" ht="126" hidden="1" x14ac:dyDescent="0.35">
      <c r="A107" s="97">
        <v>104</v>
      </c>
      <c r="B107" s="98" t="s">
        <v>226</v>
      </c>
      <c r="C107" s="98" t="s">
        <v>69</v>
      </c>
      <c r="D107" s="98">
        <v>75030837</v>
      </c>
      <c r="E107" s="98">
        <v>102537275</v>
      </c>
      <c r="F107" s="99">
        <v>600037649</v>
      </c>
      <c r="G107" s="98" t="s">
        <v>152</v>
      </c>
      <c r="H107" s="98" t="s">
        <v>68</v>
      </c>
      <c r="I107" s="98" t="s">
        <v>59</v>
      </c>
      <c r="J107" s="98" t="s">
        <v>69</v>
      </c>
      <c r="K107" s="98" t="s">
        <v>152</v>
      </c>
      <c r="L107" s="100">
        <v>20000000</v>
      </c>
      <c r="M107" s="100">
        <f t="shared" si="1"/>
        <v>8000000</v>
      </c>
      <c r="N107" s="98">
        <v>2021</v>
      </c>
      <c r="O107" s="98">
        <v>2027</v>
      </c>
      <c r="P107" s="98"/>
      <c r="Q107" s="98" t="s">
        <v>76</v>
      </c>
      <c r="R107" s="98" t="s">
        <v>59</v>
      </c>
      <c r="S107" s="102" t="s">
        <v>59</v>
      </c>
      <c r="T107" s="96"/>
    </row>
    <row r="108" spans="1:20" s="8" customFormat="1" ht="126.6" hidden="1" thickBot="1" x14ac:dyDescent="0.4">
      <c r="A108" s="97">
        <v>105</v>
      </c>
      <c r="B108" s="98" t="s">
        <v>226</v>
      </c>
      <c r="C108" s="98" t="s">
        <v>69</v>
      </c>
      <c r="D108" s="98">
        <v>75030837</v>
      </c>
      <c r="E108" s="98">
        <v>102537275</v>
      </c>
      <c r="F108" s="99">
        <v>600037649</v>
      </c>
      <c r="G108" s="98" t="s">
        <v>228</v>
      </c>
      <c r="H108" s="98" t="s">
        <v>68</v>
      </c>
      <c r="I108" s="98" t="s">
        <v>59</v>
      </c>
      <c r="J108" s="98" t="s">
        <v>69</v>
      </c>
      <c r="K108" s="98" t="s">
        <v>228</v>
      </c>
      <c r="L108" s="100">
        <v>2000000</v>
      </c>
      <c r="M108" s="100">
        <f t="shared" si="1"/>
        <v>800000</v>
      </c>
      <c r="N108" s="98">
        <v>2021</v>
      </c>
      <c r="O108" s="98">
        <v>2027</v>
      </c>
      <c r="P108" s="98"/>
      <c r="Q108" s="98" t="s">
        <v>76</v>
      </c>
      <c r="R108" s="98" t="s">
        <v>59</v>
      </c>
      <c r="S108" s="102" t="s">
        <v>59</v>
      </c>
      <c r="T108" s="96"/>
    </row>
    <row r="109" spans="1:20" s="8" customFormat="1" ht="126" hidden="1" x14ac:dyDescent="0.35">
      <c r="A109" s="90">
        <v>106</v>
      </c>
      <c r="B109" s="98" t="s">
        <v>226</v>
      </c>
      <c r="C109" s="98" t="s">
        <v>69</v>
      </c>
      <c r="D109" s="98">
        <v>75030837</v>
      </c>
      <c r="E109" s="98">
        <v>102537275</v>
      </c>
      <c r="F109" s="99">
        <v>600037649</v>
      </c>
      <c r="G109" s="98" t="s">
        <v>189</v>
      </c>
      <c r="H109" s="98" t="s">
        <v>68</v>
      </c>
      <c r="I109" s="98" t="s">
        <v>59</v>
      </c>
      <c r="J109" s="98" t="s">
        <v>69</v>
      </c>
      <c r="K109" s="98" t="s">
        <v>189</v>
      </c>
      <c r="L109" s="100">
        <v>1000000</v>
      </c>
      <c r="M109" s="100">
        <f t="shared" si="1"/>
        <v>400000</v>
      </c>
      <c r="N109" s="98">
        <v>2021</v>
      </c>
      <c r="O109" s="98">
        <v>2027</v>
      </c>
      <c r="P109" s="98"/>
      <c r="Q109" s="98" t="s">
        <v>76</v>
      </c>
      <c r="R109" s="98" t="s">
        <v>59</v>
      </c>
      <c r="S109" s="102" t="s">
        <v>59</v>
      </c>
      <c r="T109" s="96"/>
    </row>
    <row r="110" spans="1:20" s="8" customFormat="1" ht="126" hidden="1" x14ac:dyDescent="0.35">
      <c r="A110" s="97">
        <v>107</v>
      </c>
      <c r="B110" s="98" t="s">
        <v>226</v>
      </c>
      <c r="C110" s="98" t="s">
        <v>69</v>
      </c>
      <c r="D110" s="98">
        <v>75030837</v>
      </c>
      <c r="E110" s="98">
        <v>102537275</v>
      </c>
      <c r="F110" s="99">
        <v>600037649</v>
      </c>
      <c r="G110" s="98" t="s">
        <v>190</v>
      </c>
      <c r="H110" s="98" t="s">
        <v>68</v>
      </c>
      <c r="I110" s="98" t="s">
        <v>59</v>
      </c>
      <c r="J110" s="98" t="s">
        <v>69</v>
      </c>
      <c r="K110" s="98" t="s">
        <v>190</v>
      </c>
      <c r="L110" s="100">
        <v>1000000</v>
      </c>
      <c r="M110" s="100">
        <f t="shared" si="1"/>
        <v>400000</v>
      </c>
      <c r="N110" s="98">
        <v>2021</v>
      </c>
      <c r="O110" s="98">
        <v>2027</v>
      </c>
      <c r="P110" s="98"/>
      <c r="Q110" s="98" t="s">
        <v>76</v>
      </c>
      <c r="R110" s="98" t="s">
        <v>59</v>
      </c>
      <c r="S110" s="102" t="s">
        <v>59</v>
      </c>
      <c r="T110" s="96"/>
    </row>
    <row r="111" spans="1:20" s="8" customFormat="1" ht="126.6" hidden="1" thickBot="1" x14ac:dyDescent="0.4">
      <c r="A111" s="97">
        <v>108</v>
      </c>
      <c r="B111" s="98" t="s">
        <v>229</v>
      </c>
      <c r="C111" s="98" t="s">
        <v>69</v>
      </c>
      <c r="D111" s="98">
        <v>6007104</v>
      </c>
      <c r="E111" s="98">
        <v>181083132</v>
      </c>
      <c r="F111" s="99">
        <v>691009805</v>
      </c>
      <c r="G111" s="98" t="s">
        <v>230</v>
      </c>
      <c r="H111" s="98" t="s">
        <v>68</v>
      </c>
      <c r="I111" s="98" t="s">
        <v>59</v>
      </c>
      <c r="J111" s="98" t="s">
        <v>69</v>
      </c>
      <c r="K111" s="98" t="s">
        <v>230</v>
      </c>
      <c r="L111" s="100">
        <v>500000</v>
      </c>
      <c r="M111" s="100">
        <f t="shared" si="1"/>
        <v>200000</v>
      </c>
      <c r="N111" s="98">
        <v>2021</v>
      </c>
      <c r="O111" s="98">
        <v>2027</v>
      </c>
      <c r="P111" s="98"/>
      <c r="Q111" s="98" t="s">
        <v>76</v>
      </c>
      <c r="R111" s="98" t="s">
        <v>59</v>
      </c>
      <c r="S111" s="102" t="s">
        <v>59</v>
      </c>
      <c r="T111" s="96"/>
    </row>
    <row r="112" spans="1:20" s="8" customFormat="1" ht="162" hidden="1" x14ac:dyDescent="0.35">
      <c r="A112" s="90">
        <v>109</v>
      </c>
      <c r="B112" s="98" t="s">
        <v>229</v>
      </c>
      <c r="C112" s="98" t="s">
        <v>69</v>
      </c>
      <c r="D112" s="98">
        <v>6007104</v>
      </c>
      <c r="E112" s="98">
        <v>181083132</v>
      </c>
      <c r="F112" s="99">
        <v>691009805</v>
      </c>
      <c r="G112" s="98" t="s">
        <v>231</v>
      </c>
      <c r="H112" s="98" t="s">
        <v>68</v>
      </c>
      <c r="I112" s="98" t="s">
        <v>59</v>
      </c>
      <c r="J112" s="98" t="s">
        <v>69</v>
      </c>
      <c r="K112" s="98" t="s">
        <v>231</v>
      </c>
      <c r="L112" s="100">
        <v>1000000</v>
      </c>
      <c r="M112" s="100">
        <f t="shared" si="1"/>
        <v>400000</v>
      </c>
      <c r="N112" s="98">
        <v>2021</v>
      </c>
      <c r="O112" s="98">
        <v>2027</v>
      </c>
      <c r="P112" s="98"/>
      <c r="Q112" s="98" t="s">
        <v>76</v>
      </c>
      <c r="R112" s="98" t="s">
        <v>59</v>
      </c>
      <c r="S112" s="102" t="s">
        <v>59</v>
      </c>
      <c r="T112" s="96"/>
    </row>
    <row r="113" spans="1:20" s="8" customFormat="1" ht="126" hidden="1" x14ac:dyDescent="0.35">
      <c r="A113" s="97">
        <v>110</v>
      </c>
      <c r="B113" s="98" t="s">
        <v>229</v>
      </c>
      <c r="C113" s="98" t="s">
        <v>69</v>
      </c>
      <c r="D113" s="98">
        <v>6007104</v>
      </c>
      <c r="E113" s="98">
        <v>181083132</v>
      </c>
      <c r="F113" s="99">
        <v>691009805</v>
      </c>
      <c r="G113" s="98" t="s">
        <v>152</v>
      </c>
      <c r="H113" s="98" t="s">
        <v>68</v>
      </c>
      <c r="I113" s="98" t="s">
        <v>59</v>
      </c>
      <c r="J113" s="98" t="s">
        <v>69</v>
      </c>
      <c r="K113" s="98" t="s">
        <v>152</v>
      </c>
      <c r="L113" s="100">
        <v>20000000</v>
      </c>
      <c r="M113" s="100">
        <f t="shared" si="1"/>
        <v>8000000</v>
      </c>
      <c r="N113" s="98">
        <v>2021</v>
      </c>
      <c r="O113" s="98">
        <v>2027</v>
      </c>
      <c r="P113" s="98"/>
      <c r="Q113" s="98" t="s">
        <v>76</v>
      </c>
      <c r="R113" s="98" t="s">
        <v>59</v>
      </c>
      <c r="S113" s="102" t="s">
        <v>59</v>
      </c>
      <c r="T113" s="96"/>
    </row>
    <row r="114" spans="1:20" s="8" customFormat="1" ht="126.6" hidden="1" thickBot="1" x14ac:dyDescent="0.4">
      <c r="A114" s="97">
        <v>111</v>
      </c>
      <c r="B114" s="98" t="s">
        <v>229</v>
      </c>
      <c r="C114" s="98" t="s">
        <v>69</v>
      </c>
      <c r="D114" s="98">
        <v>6007104</v>
      </c>
      <c r="E114" s="98">
        <v>181083132</v>
      </c>
      <c r="F114" s="99">
        <v>691009805</v>
      </c>
      <c r="G114" s="98" t="s">
        <v>232</v>
      </c>
      <c r="H114" s="98" t="s">
        <v>68</v>
      </c>
      <c r="I114" s="98" t="s">
        <v>59</v>
      </c>
      <c r="J114" s="98" t="s">
        <v>69</v>
      </c>
      <c r="K114" s="98" t="s">
        <v>232</v>
      </c>
      <c r="L114" s="100">
        <v>150000</v>
      </c>
      <c r="M114" s="100">
        <f t="shared" si="1"/>
        <v>60000</v>
      </c>
      <c r="N114" s="98">
        <v>2021</v>
      </c>
      <c r="O114" s="98">
        <v>2027</v>
      </c>
      <c r="P114" s="98"/>
      <c r="Q114" s="98" t="s">
        <v>76</v>
      </c>
      <c r="R114" s="98" t="s">
        <v>59</v>
      </c>
      <c r="S114" s="102" t="s">
        <v>59</v>
      </c>
      <c r="T114" s="96"/>
    </row>
    <row r="115" spans="1:20" s="8" customFormat="1" ht="126" hidden="1" x14ac:dyDescent="0.35">
      <c r="A115" s="90">
        <v>112</v>
      </c>
      <c r="B115" s="98" t="s">
        <v>229</v>
      </c>
      <c r="C115" s="98" t="s">
        <v>69</v>
      </c>
      <c r="D115" s="98">
        <v>6007104</v>
      </c>
      <c r="E115" s="98">
        <v>181083132</v>
      </c>
      <c r="F115" s="99">
        <v>691009805</v>
      </c>
      <c r="G115" s="98" t="s">
        <v>233</v>
      </c>
      <c r="H115" s="98" t="s">
        <v>68</v>
      </c>
      <c r="I115" s="98" t="s">
        <v>59</v>
      </c>
      <c r="J115" s="98" t="s">
        <v>69</v>
      </c>
      <c r="K115" s="98" t="s">
        <v>233</v>
      </c>
      <c r="L115" s="100">
        <v>700000</v>
      </c>
      <c r="M115" s="100">
        <f t="shared" si="1"/>
        <v>280000</v>
      </c>
      <c r="N115" s="98">
        <v>2021</v>
      </c>
      <c r="O115" s="98">
        <v>2027</v>
      </c>
      <c r="P115" s="98"/>
      <c r="Q115" s="98" t="s">
        <v>76</v>
      </c>
      <c r="R115" s="98" t="s">
        <v>59</v>
      </c>
      <c r="S115" s="102" t="s">
        <v>59</v>
      </c>
      <c r="T115" s="96"/>
    </row>
    <row r="116" spans="1:20" s="8" customFormat="1" ht="126" hidden="1" x14ac:dyDescent="0.35">
      <c r="A116" s="97">
        <v>113</v>
      </c>
      <c r="B116" s="98" t="s">
        <v>229</v>
      </c>
      <c r="C116" s="98" t="s">
        <v>69</v>
      </c>
      <c r="D116" s="98">
        <v>6007104</v>
      </c>
      <c r="E116" s="98">
        <v>181083132</v>
      </c>
      <c r="F116" s="99">
        <v>691009805</v>
      </c>
      <c r="G116" s="98" t="s">
        <v>234</v>
      </c>
      <c r="H116" s="98" t="s">
        <v>68</v>
      </c>
      <c r="I116" s="98" t="s">
        <v>59</v>
      </c>
      <c r="J116" s="98" t="s">
        <v>69</v>
      </c>
      <c r="K116" s="98" t="s">
        <v>234</v>
      </c>
      <c r="L116" s="100">
        <v>50000</v>
      </c>
      <c r="M116" s="100">
        <f t="shared" si="1"/>
        <v>20000</v>
      </c>
      <c r="N116" s="98">
        <v>2021</v>
      </c>
      <c r="O116" s="98">
        <v>2027</v>
      </c>
      <c r="P116" s="98"/>
      <c r="Q116" s="98" t="s">
        <v>76</v>
      </c>
      <c r="R116" s="98" t="s">
        <v>59</v>
      </c>
      <c r="S116" s="102" t="s">
        <v>59</v>
      </c>
      <c r="T116" s="96"/>
    </row>
    <row r="117" spans="1:20" s="8" customFormat="1" ht="126.6" hidden="1" thickBot="1" x14ac:dyDescent="0.4">
      <c r="A117" s="97">
        <v>114</v>
      </c>
      <c r="B117" s="98" t="s">
        <v>229</v>
      </c>
      <c r="C117" s="98" t="s">
        <v>69</v>
      </c>
      <c r="D117" s="98">
        <v>6007104</v>
      </c>
      <c r="E117" s="98">
        <v>181083132</v>
      </c>
      <c r="F117" s="99">
        <v>691009805</v>
      </c>
      <c r="G117" s="98" t="s">
        <v>189</v>
      </c>
      <c r="H117" s="98" t="s">
        <v>68</v>
      </c>
      <c r="I117" s="98" t="s">
        <v>59</v>
      </c>
      <c r="J117" s="98" t="s">
        <v>69</v>
      </c>
      <c r="K117" s="98" t="s">
        <v>189</v>
      </c>
      <c r="L117" s="100">
        <v>1000000</v>
      </c>
      <c r="M117" s="100">
        <f t="shared" si="1"/>
        <v>400000</v>
      </c>
      <c r="N117" s="98">
        <v>2021</v>
      </c>
      <c r="O117" s="98">
        <v>2027</v>
      </c>
      <c r="P117" s="98"/>
      <c r="Q117" s="98" t="s">
        <v>76</v>
      </c>
      <c r="R117" s="98" t="s">
        <v>59</v>
      </c>
      <c r="S117" s="102" t="s">
        <v>59</v>
      </c>
      <c r="T117" s="96"/>
    </row>
    <row r="118" spans="1:20" s="8" customFormat="1" ht="126" hidden="1" x14ac:dyDescent="0.35">
      <c r="A118" s="90">
        <v>115</v>
      </c>
      <c r="B118" s="98" t="s">
        <v>229</v>
      </c>
      <c r="C118" s="98" t="s">
        <v>69</v>
      </c>
      <c r="D118" s="98">
        <v>6007104</v>
      </c>
      <c r="E118" s="98">
        <v>181083132</v>
      </c>
      <c r="F118" s="99">
        <v>691009805</v>
      </c>
      <c r="G118" s="98" t="s">
        <v>190</v>
      </c>
      <c r="H118" s="98" t="s">
        <v>68</v>
      </c>
      <c r="I118" s="98" t="s">
        <v>59</v>
      </c>
      <c r="J118" s="98" t="s">
        <v>69</v>
      </c>
      <c r="K118" s="98" t="s">
        <v>190</v>
      </c>
      <c r="L118" s="100">
        <v>1000000</v>
      </c>
      <c r="M118" s="100">
        <f t="shared" si="1"/>
        <v>400000</v>
      </c>
      <c r="N118" s="98">
        <v>2021</v>
      </c>
      <c r="O118" s="98">
        <v>2027</v>
      </c>
      <c r="P118" s="98"/>
      <c r="Q118" s="98" t="s">
        <v>76</v>
      </c>
      <c r="R118" s="98" t="s">
        <v>59</v>
      </c>
      <c r="S118" s="102" t="s">
        <v>59</v>
      </c>
      <c r="T118" s="96"/>
    </row>
    <row r="119" spans="1:20" s="8" customFormat="1" ht="126" hidden="1" x14ac:dyDescent="0.35">
      <c r="A119" s="97">
        <v>116</v>
      </c>
      <c r="B119" s="98" t="s">
        <v>243</v>
      </c>
      <c r="C119" s="98" t="s">
        <v>69</v>
      </c>
      <c r="D119" s="108">
        <v>65991257</v>
      </c>
      <c r="E119" s="98">
        <v>102161755</v>
      </c>
      <c r="F119" s="99">
        <v>600037983</v>
      </c>
      <c r="G119" s="98" t="s">
        <v>244</v>
      </c>
      <c r="H119" s="98" t="s">
        <v>68</v>
      </c>
      <c r="I119" s="98" t="s">
        <v>59</v>
      </c>
      <c r="J119" s="98" t="s">
        <v>69</v>
      </c>
      <c r="K119" s="98" t="s">
        <v>244</v>
      </c>
      <c r="L119" s="100">
        <v>700000</v>
      </c>
      <c r="M119" s="100">
        <f t="shared" si="1"/>
        <v>280000</v>
      </c>
      <c r="N119" s="101">
        <v>2021</v>
      </c>
      <c r="O119" s="98">
        <v>2027</v>
      </c>
      <c r="P119" s="98"/>
      <c r="Q119" s="98" t="s">
        <v>76</v>
      </c>
      <c r="R119" s="98" t="s">
        <v>59</v>
      </c>
      <c r="S119" s="102" t="s">
        <v>59</v>
      </c>
      <c r="T119" s="96"/>
    </row>
    <row r="120" spans="1:20" s="8" customFormat="1" ht="126.6" hidden="1" thickBot="1" x14ac:dyDescent="0.4">
      <c r="A120" s="97">
        <v>117</v>
      </c>
      <c r="B120" s="98" t="s">
        <v>243</v>
      </c>
      <c r="C120" s="98" t="s">
        <v>69</v>
      </c>
      <c r="D120" s="108">
        <v>65991257</v>
      </c>
      <c r="E120" s="99">
        <v>102161755</v>
      </c>
      <c r="F120" s="99">
        <v>600037983</v>
      </c>
      <c r="G120" s="98" t="s">
        <v>183</v>
      </c>
      <c r="H120" s="98" t="s">
        <v>68</v>
      </c>
      <c r="I120" s="98" t="s">
        <v>59</v>
      </c>
      <c r="J120" s="98" t="s">
        <v>69</v>
      </c>
      <c r="K120" s="98" t="s">
        <v>183</v>
      </c>
      <c r="L120" s="100">
        <v>3400000</v>
      </c>
      <c r="M120" s="100">
        <f t="shared" si="1"/>
        <v>1360000</v>
      </c>
      <c r="N120" s="101">
        <v>2021</v>
      </c>
      <c r="O120" s="98">
        <v>2027</v>
      </c>
      <c r="P120" s="98"/>
      <c r="Q120" s="98" t="s">
        <v>76</v>
      </c>
      <c r="R120" s="98" t="s">
        <v>59</v>
      </c>
      <c r="S120" s="102" t="s">
        <v>59</v>
      </c>
      <c r="T120" s="96"/>
    </row>
    <row r="121" spans="1:20" s="8" customFormat="1" ht="126" hidden="1" x14ac:dyDescent="0.35">
      <c r="A121" s="90">
        <v>118</v>
      </c>
      <c r="B121" s="98" t="s">
        <v>243</v>
      </c>
      <c r="C121" s="98" t="s">
        <v>69</v>
      </c>
      <c r="D121" s="108">
        <v>65991257</v>
      </c>
      <c r="E121" s="98">
        <v>102161755</v>
      </c>
      <c r="F121" s="99">
        <v>600037983</v>
      </c>
      <c r="G121" s="98" t="s">
        <v>245</v>
      </c>
      <c r="H121" s="98" t="s">
        <v>68</v>
      </c>
      <c r="I121" s="98" t="s">
        <v>59</v>
      </c>
      <c r="J121" s="98" t="s">
        <v>69</v>
      </c>
      <c r="K121" s="98" t="s">
        <v>245</v>
      </c>
      <c r="L121" s="100">
        <v>700000</v>
      </c>
      <c r="M121" s="100">
        <f t="shared" si="1"/>
        <v>280000</v>
      </c>
      <c r="N121" s="101">
        <v>2021</v>
      </c>
      <c r="O121" s="98">
        <v>2027</v>
      </c>
      <c r="P121" s="98"/>
      <c r="Q121" s="98" t="s">
        <v>76</v>
      </c>
      <c r="R121" s="98" t="s">
        <v>59</v>
      </c>
      <c r="S121" s="102" t="s">
        <v>59</v>
      </c>
      <c r="T121" s="96"/>
    </row>
    <row r="122" spans="1:20" s="8" customFormat="1" ht="126" hidden="1" x14ac:dyDescent="0.35">
      <c r="A122" s="97">
        <v>119</v>
      </c>
      <c r="B122" s="98" t="s">
        <v>243</v>
      </c>
      <c r="C122" s="98" t="s">
        <v>69</v>
      </c>
      <c r="D122" s="108">
        <v>65991257</v>
      </c>
      <c r="E122" s="99">
        <v>102161755</v>
      </c>
      <c r="F122" s="99">
        <v>600037983</v>
      </c>
      <c r="G122" s="98" t="s">
        <v>186</v>
      </c>
      <c r="H122" s="98" t="s">
        <v>68</v>
      </c>
      <c r="I122" s="98" t="s">
        <v>59</v>
      </c>
      <c r="J122" s="98" t="s">
        <v>69</v>
      </c>
      <c r="K122" s="98" t="s">
        <v>186</v>
      </c>
      <c r="L122" s="100">
        <v>15000000</v>
      </c>
      <c r="M122" s="100">
        <f t="shared" si="1"/>
        <v>6000000</v>
      </c>
      <c r="N122" s="101">
        <v>2021</v>
      </c>
      <c r="O122" s="98">
        <v>2027</v>
      </c>
      <c r="P122" s="98" t="s">
        <v>76</v>
      </c>
      <c r="Q122" s="98" t="s">
        <v>76</v>
      </c>
      <c r="R122" s="98" t="s">
        <v>59</v>
      </c>
      <c r="S122" s="102" t="s">
        <v>59</v>
      </c>
      <c r="T122" s="96"/>
    </row>
    <row r="123" spans="1:20" s="8" customFormat="1" ht="124.95" hidden="1" customHeight="1" thickBot="1" x14ac:dyDescent="0.4">
      <c r="A123" s="97">
        <v>120</v>
      </c>
      <c r="B123" s="98" t="s">
        <v>243</v>
      </c>
      <c r="C123" s="98" t="s">
        <v>69</v>
      </c>
      <c r="D123" s="108">
        <v>65991257</v>
      </c>
      <c r="E123" s="98">
        <v>102161755</v>
      </c>
      <c r="F123" s="99">
        <v>600037983</v>
      </c>
      <c r="G123" s="98" t="s">
        <v>187</v>
      </c>
      <c r="H123" s="98" t="s">
        <v>68</v>
      </c>
      <c r="I123" s="98" t="s">
        <v>59</v>
      </c>
      <c r="J123" s="98" t="s">
        <v>69</v>
      </c>
      <c r="K123" s="98" t="s">
        <v>553</v>
      </c>
      <c r="L123" s="100">
        <v>2800000</v>
      </c>
      <c r="M123" s="100">
        <f t="shared" si="1"/>
        <v>1120000</v>
      </c>
      <c r="N123" s="101">
        <v>2021</v>
      </c>
      <c r="O123" s="98">
        <v>2027</v>
      </c>
      <c r="P123" s="98"/>
      <c r="Q123" s="98" t="s">
        <v>76</v>
      </c>
      <c r="R123" s="98" t="s">
        <v>59</v>
      </c>
      <c r="S123" s="102" t="s">
        <v>59</v>
      </c>
      <c r="T123" s="96"/>
    </row>
    <row r="124" spans="1:20" s="8" customFormat="1" ht="126" hidden="1" x14ac:dyDescent="0.35">
      <c r="A124" s="90">
        <v>121</v>
      </c>
      <c r="B124" s="98" t="s">
        <v>243</v>
      </c>
      <c r="C124" s="98" t="s">
        <v>69</v>
      </c>
      <c r="D124" s="108">
        <v>65991257</v>
      </c>
      <c r="E124" s="99">
        <v>102161755</v>
      </c>
      <c r="F124" s="99">
        <v>600037983</v>
      </c>
      <c r="G124" s="98" t="s">
        <v>246</v>
      </c>
      <c r="H124" s="98" t="s">
        <v>68</v>
      </c>
      <c r="I124" s="98" t="s">
        <v>59</v>
      </c>
      <c r="J124" s="98" t="s">
        <v>69</v>
      </c>
      <c r="K124" s="98" t="s">
        <v>246</v>
      </c>
      <c r="L124" s="100">
        <v>200000</v>
      </c>
      <c r="M124" s="100">
        <f t="shared" si="1"/>
        <v>80000</v>
      </c>
      <c r="N124" s="101">
        <v>2021</v>
      </c>
      <c r="O124" s="98">
        <v>2027</v>
      </c>
      <c r="P124" s="98"/>
      <c r="Q124" s="98" t="s">
        <v>76</v>
      </c>
      <c r="R124" s="98" t="s">
        <v>59</v>
      </c>
      <c r="S124" s="102" t="s">
        <v>59</v>
      </c>
      <c r="T124" s="96"/>
    </row>
    <row r="125" spans="1:20" s="8" customFormat="1" ht="126" hidden="1" x14ac:dyDescent="0.35">
      <c r="A125" s="97">
        <v>122</v>
      </c>
      <c r="B125" s="98" t="s">
        <v>243</v>
      </c>
      <c r="C125" s="98" t="s">
        <v>69</v>
      </c>
      <c r="D125" s="108">
        <v>65991257</v>
      </c>
      <c r="E125" s="98">
        <v>102161755</v>
      </c>
      <c r="F125" s="99">
        <v>600037983</v>
      </c>
      <c r="G125" s="98" t="s">
        <v>86</v>
      </c>
      <c r="H125" s="98" t="s">
        <v>68</v>
      </c>
      <c r="I125" s="98" t="s">
        <v>59</v>
      </c>
      <c r="J125" s="98" t="s">
        <v>69</v>
      </c>
      <c r="K125" s="98" t="s">
        <v>86</v>
      </c>
      <c r="L125" s="100">
        <v>600000</v>
      </c>
      <c r="M125" s="100">
        <f t="shared" si="1"/>
        <v>240000</v>
      </c>
      <c r="N125" s="101">
        <v>2021</v>
      </c>
      <c r="O125" s="98">
        <v>2027</v>
      </c>
      <c r="P125" s="98"/>
      <c r="Q125" s="98" t="s">
        <v>76</v>
      </c>
      <c r="R125" s="98" t="s">
        <v>59</v>
      </c>
      <c r="S125" s="102" t="s">
        <v>59</v>
      </c>
      <c r="T125" s="96"/>
    </row>
    <row r="126" spans="1:20" s="8" customFormat="1" ht="126.6" hidden="1" thickBot="1" x14ac:dyDescent="0.4">
      <c r="A126" s="97">
        <v>123</v>
      </c>
      <c r="B126" s="98" t="s">
        <v>243</v>
      </c>
      <c r="C126" s="98" t="s">
        <v>69</v>
      </c>
      <c r="D126" s="108">
        <v>65991257</v>
      </c>
      <c r="E126" s="99">
        <v>102161755</v>
      </c>
      <c r="F126" s="99">
        <v>600037983</v>
      </c>
      <c r="G126" s="98" t="s">
        <v>554</v>
      </c>
      <c r="H126" s="98" t="s">
        <v>68</v>
      </c>
      <c r="I126" s="98" t="s">
        <v>59</v>
      </c>
      <c r="J126" s="98" t="s">
        <v>69</v>
      </c>
      <c r="K126" s="98" t="s">
        <v>555</v>
      </c>
      <c r="L126" s="100">
        <v>20000000</v>
      </c>
      <c r="M126" s="100">
        <f t="shared" si="1"/>
        <v>8000000</v>
      </c>
      <c r="N126" s="101">
        <v>2021</v>
      </c>
      <c r="O126" s="98">
        <v>2027</v>
      </c>
      <c r="P126" s="98"/>
      <c r="Q126" s="98" t="s">
        <v>76</v>
      </c>
      <c r="R126" s="98" t="s">
        <v>59</v>
      </c>
      <c r="S126" s="102" t="s">
        <v>59</v>
      </c>
      <c r="T126" s="96"/>
    </row>
    <row r="127" spans="1:20" s="8" customFormat="1" ht="126" hidden="1" x14ac:dyDescent="0.35">
      <c r="A127" s="90">
        <v>124</v>
      </c>
      <c r="B127" s="98" t="s">
        <v>243</v>
      </c>
      <c r="C127" s="98" t="s">
        <v>69</v>
      </c>
      <c r="D127" s="108">
        <v>65991257</v>
      </c>
      <c r="E127" s="98">
        <v>102161755</v>
      </c>
      <c r="F127" s="99">
        <v>600037983</v>
      </c>
      <c r="G127" s="98" t="s">
        <v>152</v>
      </c>
      <c r="H127" s="98" t="s">
        <v>68</v>
      </c>
      <c r="I127" s="98" t="s">
        <v>59</v>
      </c>
      <c r="J127" s="98" t="s">
        <v>69</v>
      </c>
      <c r="K127" s="98" t="s">
        <v>152</v>
      </c>
      <c r="L127" s="100">
        <v>20000000</v>
      </c>
      <c r="M127" s="100">
        <f t="shared" si="1"/>
        <v>8000000</v>
      </c>
      <c r="N127" s="101">
        <v>2021</v>
      </c>
      <c r="O127" s="98">
        <v>2027</v>
      </c>
      <c r="P127" s="98"/>
      <c r="Q127" s="98" t="s">
        <v>76</v>
      </c>
      <c r="R127" s="98" t="s">
        <v>59</v>
      </c>
      <c r="S127" s="102" t="s">
        <v>59</v>
      </c>
      <c r="T127" s="96"/>
    </row>
    <row r="128" spans="1:20" s="8" customFormat="1" ht="126" hidden="1" x14ac:dyDescent="0.35">
      <c r="A128" s="97">
        <v>125</v>
      </c>
      <c r="B128" s="98" t="s">
        <v>243</v>
      </c>
      <c r="C128" s="98" t="s">
        <v>69</v>
      </c>
      <c r="D128" s="108">
        <v>65991257</v>
      </c>
      <c r="E128" s="99">
        <v>102161755</v>
      </c>
      <c r="F128" s="99">
        <v>600037983</v>
      </c>
      <c r="G128" s="98" t="s">
        <v>556</v>
      </c>
      <c r="H128" s="98" t="s">
        <v>68</v>
      </c>
      <c r="I128" s="98" t="s">
        <v>59</v>
      </c>
      <c r="J128" s="98" t="s">
        <v>69</v>
      </c>
      <c r="K128" s="98" t="s">
        <v>557</v>
      </c>
      <c r="L128" s="100" t="s">
        <v>247</v>
      </c>
      <c r="M128" s="100">
        <v>400000</v>
      </c>
      <c r="N128" s="101">
        <v>2021</v>
      </c>
      <c r="O128" s="98">
        <v>2027</v>
      </c>
      <c r="P128" s="98"/>
      <c r="Q128" s="98" t="s">
        <v>76</v>
      </c>
      <c r="R128" s="98"/>
      <c r="S128" s="102"/>
      <c r="T128" s="96"/>
    </row>
    <row r="129" spans="1:20" s="8" customFormat="1" ht="126.6" hidden="1" thickBot="1" x14ac:dyDescent="0.4">
      <c r="A129" s="97">
        <v>126</v>
      </c>
      <c r="B129" s="98" t="s">
        <v>243</v>
      </c>
      <c r="C129" s="98" t="s">
        <v>69</v>
      </c>
      <c r="D129" s="108">
        <v>65991257</v>
      </c>
      <c r="E129" s="98">
        <v>102161755</v>
      </c>
      <c r="F129" s="99">
        <v>600037983</v>
      </c>
      <c r="G129" s="98" t="s">
        <v>189</v>
      </c>
      <c r="H129" s="98" t="s">
        <v>68</v>
      </c>
      <c r="I129" s="98" t="s">
        <v>59</v>
      </c>
      <c r="J129" s="98" t="s">
        <v>69</v>
      </c>
      <c r="K129" s="98" t="s">
        <v>189</v>
      </c>
      <c r="L129" s="100" t="s">
        <v>163</v>
      </c>
      <c r="M129" s="100">
        <v>400000</v>
      </c>
      <c r="N129" s="101">
        <v>2021</v>
      </c>
      <c r="O129" s="98">
        <v>2027</v>
      </c>
      <c r="P129" s="98"/>
      <c r="Q129" s="98" t="s">
        <v>76</v>
      </c>
      <c r="R129" s="98" t="s">
        <v>59</v>
      </c>
      <c r="S129" s="102" t="s">
        <v>59</v>
      </c>
      <c r="T129" s="96"/>
    </row>
    <row r="130" spans="1:20" s="8" customFormat="1" ht="126" hidden="1" x14ac:dyDescent="0.35">
      <c r="A130" s="90">
        <v>127</v>
      </c>
      <c r="B130" s="98" t="s">
        <v>243</v>
      </c>
      <c r="C130" s="98" t="s">
        <v>69</v>
      </c>
      <c r="D130" s="108">
        <v>65991257</v>
      </c>
      <c r="E130" s="99">
        <v>102161755</v>
      </c>
      <c r="F130" s="99">
        <v>600037983</v>
      </c>
      <c r="G130" s="98" t="s">
        <v>248</v>
      </c>
      <c r="H130" s="98" t="s">
        <v>68</v>
      </c>
      <c r="I130" s="98" t="s">
        <v>59</v>
      </c>
      <c r="J130" s="98" t="s">
        <v>69</v>
      </c>
      <c r="K130" s="98" t="s">
        <v>248</v>
      </c>
      <c r="L130" s="100">
        <v>1000000</v>
      </c>
      <c r="M130" s="100">
        <f t="shared" si="1"/>
        <v>400000</v>
      </c>
      <c r="N130" s="101">
        <v>2021</v>
      </c>
      <c r="O130" s="98">
        <v>2027</v>
      </c>
      <c r="P130" s="98"/>
      <c r="Q130" s="98" t="s">
        <v>76</v>
      </c>
      <c r="R130" s="98" t="s">
        <v>59</v>
      </c>
      <c r="S130" s="102" t="s">
        <v>59</v>
      </c>
      <c r="T130" s="96"/>
    </row>
    <row r="131" spans="1:20" s="8" customFormat="1" ht="126" hidden="1" x14ac:dyDescent="0.35">
      <c r="A131" s="97">
        <v>128</v>
      </c>
      <c r="B131" s="98" t="s">
        <v>249</v>
      </c>
      <c r="C131" s="98" t="s">
        <v>69</v>
      </c>
      <c r="D131" s="98">
        <v>61386171</v>
      </c>
      <c r="E131" s="98">
        <v>108022951</v>
      </c>
      <c r="F131" s="98">
        <v>600037967</v>
      </c>
      <c r="G131" s="98" t="s">
        <v>250</v>
      </c>
      <c r="H131" s="98" t="s">
        <v>68</v>
      </c>
      <c r="I131" s="98" t="s">
        <v>59</v>
      </c>
      <c r="J131" s="98" t="s">
        <v>69</v>
      </c>
      <c r="K131" s="98" t="s">
        <v>250</v>
      </c>
      <c r="L131" s="100">
        <v>700000</v>
      </c>
      <c r="M131" s="100">
        <f t="shared" si="1"/>
        <v>280000</v>
      </c>
      <c r="N131" s="101">
        <v>2021</v>
      </c>
      <c r="O131" s="98">
        <v>2027</v>
      </c>
      <c r="P131" s="98"/>
      <c r="Q131" s="98" t="s">
        <v>76</v>
      </c>
      <c r="R131" s="98" t="s">
        <v>59</v>
      </c>
      <c r="S131" s="102" t="s">
        <v>59</v>
      </c>
      <c r="T131" s="96"/>
    </row>
    <row r="132" spans="1:20" s="8" customFormat="1" ht="140.4" hidden="1" customHeight="1" thickBot="1" x14ac:dyDescent="0.4">
      <c r="A132" s="97">
        <v>129</v>
      </c>
      <c r="B132" s="98" t="s">
        <v>249</v>
      </c>
      <c r="C132" s="98" t="s">
        <v>69</v>
      </c>
      <c r="D132" s="98">
        <v>61386171</v>
      </c>
      <c r="E132" s="98">
        <v>108022951</v>
      </c>
      <c r="F132" s="98">
        <v>600037967</v>
      </c>
      <c r="G132" s="98" t="s">
        <v>251</v>
      </c>
      <c r="H132" s="98" t="s">
        <v>68</v>
      </c>
      <c r="I132" s="98" t="s">
        <v>59</v>
      </c>
      <c r="J132" s="98" t="s">
        <v>69</v>
      </c>
      <c r="K132" s="98" t="s">
        <v>251</v>
      </c>
      <c r="L132" s="100">
        <v>700000</v>
      </c>
      <c r="M132" s="100">
        <f t="shared" si="1"/>
        <v>280000</v>
      </c>
      <c r="N132" s="101">
        <v>2021</v>
      </c>
      <c r="O132" s="98">
        <v>2027</v>
      </c>
      <c r="P132" s="98"/>
      <c r="Q132" s="98" t="s">
        <v>76</v>
      </c>
      <c r="R132" s="98" t="s">
        <v>59</v>
      </c>
      <c r="S132" s="102" t="s">
        <v>59</v>
      </c>
      <c r="T132" s="96"/>
    </row>
    <row r="133" spans="1:20" s="8" customFormat="1" ht="126" hidden="1" x14ac:dyDescent="0.35">
      <c r="A133" s="90">
        <v>130</v>
      </c>
      <c r="B133" s="98" t="s">
        <v>249</v>
      </c>
      <c r="C133" s="98" t="s">
        <v>69</v>
      </c>
      <c r="D133" s="98">
        <v>61386171</v>
      </c>
      <c r="E133" s="98">
        <v>108022951</v>
      </c>
      <c r="F133" s="98">
        <v>600037967</v>
      </c>
      <c r="G133" s="98" t="s">
        <v>183</v>
      </c>
      <c r="H133" s="98" t="s">
        <v>68</v>
      </c>
      <c r="I133" s="98" t="s">
        <v>59</v>
      </c>
      <c r="J133" s="98" t="s">
        <v>69</v>
      </c>
      <c r="K133" s="98" t="s">
        <v>183</v>
      </c>
      <c r="L133" s="100">
        <v>700000</v>
      </c>
      <c r="M133" s="100">
        <f t="shared" ref="M133:M198" si="2">L133*0.4</f>
        <v>280000</v>
      </c>
      <c r="N133" s="101">
        <v>2021</v>
      </c>
      <c r="O133" s="98">
        <v>2027</v>
      </c>
      <c r="P133" s="98"/>
      <c r="Q133" s="98" t="s">
        <v>76</v>
      </c>
      <c r="R133" s="98" t="s">
        <v>59</v>
      </c>
      <c r="S133" s="102" t="s">
        <v>59</v>
      </c>
      <c r="T133" s="96"/>
    </row>
    <row r="134" spans="1:20" s="8" customFormat="1" ht="126" hidden="1" x14ac:dyDescent="0.35">
      <c r="A134" s="97">
        <v>131</v>
      </c>
      <c r="B134" s="98" t="s">
        <v>249</v>
      </c>
      <c r="C134" s="98" t="s">
        <v>69</v>
      </c>
      <c r="D134" s="98">
        <v>61386171</v>
      </c>
      <c r="E134" s="98">
        <v>108022951</v>
      </c>
      <c r="F134" s="98">
        <v>600037967</v>
      </c>
      <c r="G134" s="98" t="s">
        <v>245</v>
      </c>
      <c r="H134" s="98" t="s">
        <v>68</v>
      </c>
      <c r="I134" s="98" t="s">
        <v>59</v>
      </c>
      <c r="J134" s="98" t="s">
        <v>69</v>
      </c>
      <c r="K134" s="98" t="s">
        <v>245</v>
      </c>
      <c r="L134" s="100">
        <v>700000</v>
      </c>
      <c r="M134" s="100">
        <f t="shared" si="2"/>
        <v>280000</v>
      </c>
      <c r="N134" s="101">
        <v>2021</v>
      </c>
      <c r="O134" s="98">
        <v>2027</v>
      </c>
      <c r="P134" s="98"/>
      <c r="Q134" s="98" t="s">
        <v>76</v>
      </c>
      <c r="R134" s="98" t="s">
        <v>59</v>
      </c>
      <c r="S134" s="102" t="s">
        <v>59</v>
      </c>
      <c r="T134" s="96"/>
    </row>
    <row r="135" spans="1:20" s="8" customFormat="1" ht="126.6" hidden="1" thickBot="1" x14ac:dyDescent="0.4">
      <c r="A135" s="97">
        <v>132</v>
      </c>
      <c r="B135" s="98" t="s">
        <v>249</v>
      </c>
      <c r="C135" s="98" t="s">
        <v>69</v>
      </c>
      <c r="D135" s="98">
        <v>61386171</v>
      </c>
      <c r="E135" s="98">
        <v>108022951</v>
      </c>
      <c r="F135" s="98">
        <v>600037967</v>
      </c>
      <c r="G135" s="98" t="s">
        <v>186</v>
      </c>
      <c r="H135" s="98" t="s">
        <v>68</v>
      </c>
      <c r="I135" s="98" t="s">
        <v>59</v>
      </c>
      <c r="J135" s="98" t="s">
        <v>69</v>
      </c>
      <c r="K135" s="98" t="s">
        <v>186</v>
      </c>
      <c r="L135" s="100">
        <v>700000</v>
      </c>
      <c r="M135" s="100">
        <f t="shared" si="2"/>
        <v>280000</v>
      </c>
      <c r="N135" s="101">
        <v>2021</v>
      </c>
      <c r="O135" s="98">
        <v>2027</v>
      </c>
      <c r="P135" s="98" t="s">
        <v>76</v>
      </c>
      <c r="Q135" s="98" t="s">
        <v>76</v>
      </c>
      <c r="R135" s="98" t="s">
        <v>59</v>
      </c>
      <c r="S135" s="102" t="s">
        <v>59</v>
      </c>
      <c r="T135" s="96"/>
    </row>
    <row r="136" spans="1:20" s="8" customFormat="1" ht="126" hidden="1" x14ac:dyDescent="0.35">
      <c r="A136" s="90">
        <v>133</v>
      </c>
      <c r="B136" s="98" t="s">
        <v>249</v>
      </c>
      <c r="C136" s="98" t="s">
        <v>69</v>
      </c>
      <c r="D136" s="98">
        <v>61386171</v>
      </c>
      <c r="E136" s="98">
        <v>108022951</v>
      </c>
      <c r="F136" s="98">
        <v>600037967</v>
      </c>
      <c r="G136" s="98" t="s">
        <v>187</v>
      </c>
      <c r="H136" s="98" t="s">
        <v>68</v>
      </c>
      <c r="I136" s="98" t="s">
        <v>59</v>
      </c>
      <c r="J136" s="98" t="s">
        <v>69</v>
      </c>
      <c r="K136" s="98" t="s">
        <v>187</v>
      </c>
      <c r="L136" s="100">
        <v>1000000</v>
      </c>
      <c r="M136" s="100">
        <f t="shared" si="2"/>
        <v>400000</v>
      </c>
      <c r="N136" s="101">
        <v>2021</v>
      </c>
      <c r="O136" s="98">
        <v>2027</v>
      </c>
      <c r="P136" s="98"/>
      <c r="Q136" s="98" t="s">
        <v>76</v>
      </c>
      <c r="R136" s="98" t="s">
        <v>59</v>
      </c>
      <c r="S136" s="102" t="s">
        <v>59</v>
      </c>
      <c r="T136" s="96"/>
    </row>
    <row r="137" spans="1:20" s="8" customFormat="1" ht="126" hidden="1" x14ac:dyDescent="0.35">
      <c r="A137" s="97">
        <v>134</v>
      </c>
      <c r="B137" s="98" t="s">
        <v>249</v>
      </c>
      <c r="C137" s="98" t="s">
        <v>69</v>
      </c>
      <c r="D137" s="98">
        <v>61386171</v>
      </c>
      <c r="E137" s="98">
        <v>108022951</v>
      </c>
      <c r="F137" s="98">
        <v>600037967</v>
      </c>
      <c r="G137" s="98" t="s">
        <v>252</v>
      </c>
      <c r="H137" s="98" t="s">
        <v>68</v>
      </c>
      <c r="I137" s="98" t="s">
        <v>59</v>
      </c>
      <c r="J137" s="98" t="s">
        <v>69</v>
      </c>
      <c r="K137" s="98" t="s">
        <v>252</v>
      </c>
      <c r="L137" s="100">
        <v>1000000</v>
      </c>
      <c r="M137" s="100">
        <f t="shared" si="2"/>
        <v>400000</v>
      </c>
      <c r="N137" s="101">
        <v>2021</v>
      </c>
      <c r="O137" s="98">
        <v>2027</v>
      </c>
      <c r="P137" s="98"/>
      <c r="Q137" s="98" t="s">
        <v>76</v>
      </c>
      <c r="R137" s="98" t="s">
        <v>59</v>
      </c>
      <c r="S137" s="102" t="s">
        <v>59</v>
      </c>
      <c r="T137" s="96"/>
    </row>
    <row r="138" spans="1:20" s="8" customFormat="1" ht="126.6" hidden="1" thickBot="1" x14ac:dyDescent="0.4">
      <c r="A138" s="97">
        <v>135</v>
      </c>
      <c r="B138" s="98" t="s">
        <v>249</v>
      </c>
      <c r="C138" s="98" t="s">
        <v>69</v>
      </c>
      <c r="D138" s="98">
        <v>61386171</v>
      </c>
      <c r="E138" s="98">
        <v>108022951</v>
      </c>
      <c r="F138" s="98">
        <v>600037967</v>
      </c>
      <c r="G138" s="98" t="s">
        <v>86</v>
      </c>
      <c r="H138" s="98" t="s">
        <v>68</v>
      </c>
      <c r="I138" s="98" t="s">
        <v>59</v>
      </c>
      <c r="J138" s="98" t="s">
        <v>69</v>
      </c>
      <c r="K138" s="98" t="s">
        <v>86</v>
      </c>
      <c r="L138" s="100">
        <v>600000</v>
      </c>
      <c r="M138" s="100">
        <f t="shared" si="2"/>
        <v>240000</v>
      </c>
      <c r="N138" s="101">
        <v>2021</v>
      </c>
      <c r="O138" s="98">
        <v>2027</v>
      </c>
      <c r="P138" s="98"/>
      <c r="Q138" s="98" t="s">
        <v>76</v>
      </c>
      <c r="R138" s="98" t="s">
        <v>59</v>
      </c>
      <c r="S138" s="102" t="s">
        <v>59</v>
      </c>
      <c r="T138" s="96"/>
    </row>
    <row r="139" spans="1:20" s="8" customFormat="1" ht="126" hidden="1" x14ac:dyDescent="0.35">
      <c r="A139" s="90">
        <v>136</v>
      </c>
      <c r="B139" s="98" t="s">
        <v>249</v>
      </c>
      <c r="C139" s="98" t="s">
        <v>69</v>
      </c>
      <c r="D139" s="98">
        <v>61386171</v>
      </c>
      <c r="E139" s="98">
        <v>108022951</v>
      </c>
      <c r="F139" s="98">
        <v>600037967</v>
      </c>
      <c r="G139" s="98" t="s">
        <v>540</v>
      </c>
      <c r="H139" s="98" t="s">
        <v>68</v>
      </c>
      <c r="I139" s="98" t="s">
        <v>59</v>
      </c>
      <c r="J139" s="98" t="s">
        <v>69</v>
      </c>
      <c r="K139" s="98" t="s">
        <v>253</v>
      </c>
      <c r="L139" s="100">
        <v>20000000</v>
      </c>
      <c r="M139" s="100">
        <f t="shared" si="2"/>
        <v>8000000</v>
      </c>
      <c r="N139" s="101">
        <v>2021</v>
      </c>
      <c r="O139" s="98">
        <v>2027</v>
      </c>
      <c r="P139" s="98"/>
      <c r="Q139" s="98" t="s">
        <v>76</v>
      </c>
      <c r="R139" s="98" t="s">
        <v>59</v>
      </c>
      <c r="S139" s="102" t="s">
        <v>59</v>
      </c>
      <c r="T139" s="96"/>
    </row>
    <row r="140" spans="1:20" s="8" customFormat="1" ht="126" hidden="1" x14ac:dyDescent="0.35">
      <c r="A140" s="97">
        <v>137</v>
      </c>
      <c r="B140" s="98" t="s">
        <v>249</v>
      </c>
      <c r="C140" s="98" t="s">
        <v>69</v>
      </c>
      <c r="D140" s="98">
        <v>61386171</v>
      </c>
      <c r="E140" s="98">
        <v>108022951</v>
      </c>
      <c r="F140" s="98">
        <v>600037967</v>
      </c>
      <c r="G140" s="98" t="s">
        <v>152</v>
      </c>
      <c r="H140" s="98" t="s">
        <v>68</v>
      </c>
      <c r="I140" s="98" t="s">
        <v>59</v>
      </c>
      <c r="J140" s="98" t="s">
        <v>69</v>
      </c>
      <c r="K140" s="98" t="s">
        <v>152</v>
      </c>
      <c r="L140" s="100" t="s">
        <v>176</v>
      </c>
      <c r="M140" s="100">
        <v>8000000</v>
      </c>
      <c r="N140" s="101">
        <v>2021</v>
      </c>
      <c r="O140" s="98">
        <v>2027</v>
      </c>
      <c r="P140" s="98"/>
      <c r="Q140" s="98" t="s">
        <v>76</v>
      </c>
      <c r="R140" s="98" t="s">
        <v>59</v>
      </c>
      <c r="S140" s="102" t="s">
        <v>59</v>
      </c>
      <c r="T140" s="96"/>
    </row>
    <row r="141" spans="1:20" s="8" customFormat="1" ht="126.6" hidden="1" thickBot="1" x14ac:dyDescent="0.4">
      <c r="A141" s="97">
        <v>138</v>
      </c>
      <c r="B141" s="98" t="s">
        <v>249</v>
      </c>
      <c r="C141" s="98" t="s">
        <v>69</v>
      </c>
      <c r="D141" s="98">
        <v>61386171</v>
      </c>
      <c r="E141" s="98">
        <v>108022951</v>
      </c>
      <c r="F141" s="98">
        <v>600037967</v>
      </c>
      <c r="G141" s="98" t="s">
        <v>546</v>
      </c>
      <c r="H141" s="98" t="s">
        <v>68</v>
      </c>
      <c r="I141" s="98" t="s">
        <v>59</v>
      </c>
      <c r="J141" s="98" t="s">
        <v>69</v>
      </c>
      <c r="K141" s="98" t="s">
        <v>547</v>
      </c>
      <c r="L141" s="100" t="s">
        <v>254</v>
      </c>
      <c r="M141" s="100">
        <v>160000</v>
      </c>
      <c r="N141" s="101">
        <v>2021</v>
      </c>
      <c r="O141" s="98">
        <v>2027</v>
      </c>
      <c r="P141" s="98"/>
      <c r="Q141" s="98" t="s">
        <v>76</v>
      </c>
      <c r="R141" s="98" t="s">
        <v>59</v>
      </c>
      <c r="S141" s="102" t="s">
        <v>59</v>
      </c>
      <c r="T141" s="96"/>
    </row>
    <row r="142" spans="1:20" s="8" customFormat="1" ht="126" hidden="1" x14ac:dyDescent="0.35">
      <c r="A142" s="90">
        <v>139</v>
      </c>
      <c r="B142" s="98" t="s">
        <v>249</v>
      </c>
      <c r="C142" s="98" t="s">
        <v>69</v>
      </c>
      <c r="D142" s="98">
        <v>61386171</v>
      </c>
      <c r="E142" s="98">
        <v>108022951</v>
      </c>
      <c r="F142" s="98">
        <v>600037967</v>
      </c>
      <c r="G142" s="98" t="s">
        <v>255</v>
      </c>
      <c r="H142" s="98" t="s">
        <v>68</v>
      </c>
      <c r="I142" s="98" t="s">
        <v>59</v>
      </c>
      <c r="J142" s="98" t="s">
        <v>69</v>
      </c>
      <c r="K142" s="98" t="s">
        <v>255</v>
      </c>
      <c r="L142" s="100" t="s">
        <v>256</v>
      </c>
      <c r="M142" s="100">
        <v>40000</v>
      </c>
      <c r="N142" s="101">
        <v>2021</v>
      </c>
      <c r="O142" s="98">
        <v>2027</v>
      </c>
      <c r="P142" s="98"/>
      <c r="Q142" s="98" t="s">
        <v>76</v>
      </c>
      <c r="R142" s="98" t="s">
        <v>59</v>
      </c>
      <c r="S142" s="102" t="s">
        <v>59</v>
      </c>
      <c r="T142" s="96"/>
    </row>
    <row r="143" spans="1:20" s="8" customFormat="1" ht="126" hidden="1" x14ac:dyDescent="0.35">
      <c r="A143" s="97">
        <v>140</v>
      </c>
      <c r="B143" s="98" t="s">
        <v>249</v>
      </c>
      <c r="C143" s="98" t="s">
        <v>69</v>
      </c>
      <c r="D143" s="98">
        <v>61386171</v>
      </c>
      <c r="E143" s="98">
        <v>108022951</v>
      </c>
      <c r="F143" s="98">
        <v>600037967</v>
      </c>
      <c r="G143" s="98" t="s">
        <v>189</v>
      </c>
      <c r="H143" s="98" t="s">
        <v>68</v>
      </c>
      <c r="I143" s="98" t="s">
        <v>59</v>
      </c>
      <c r="J143" s="98" t="s">
        <v>69</v>
      </c>
      <c r="K143" s="98" t="s">
        <v>189</v>
      </c>
      <c r="L143" s="100" t="s">
        <v>163</v>
      </c>
      <c r="M143" s="100">
        <v>400000</v>
      </c>
      <c r="N143" s="101">
        <v>2021</v>
      </c>
      <c r="O143" s="98">
        <v>2027</v>
      </c>
      <c r="P143" s="98"/>
      <c r="Q143" s="98" t="s">
        <v>76</v>
      </c>
      <c r="R143" s="98" t="s">
        <v>59</v>
      </c>
      <c r="S143" s="102" t="s">
        <v>59</v>
      </c>
      <c r="T143" s="96"/>
    </row>
    <row r="144" spans="1:20" s="8" customFormat="1" ht="126.6" hidden="1" thickBot="1" x14ac:dyDescent="0.4">
      <c r="A144" s="97">
        <v>141</v>
      </c>
      <c r="B144" s="98" t="s">
        <v>249</v>
      </c>
      <c r="C144" s="98" t="s">
        <v>69</v>
      </c>
      <c r="D144" s="98">
        <v>61386171</v>
      </c>
      <c r="E144" s="98">
        <v>108022951</v>
      </c>
      <c r="F144" s="98">
        <v>600037967</v>
      </c>
      <c r="G144" s="98" t="s">
        <v>248</v>
      </c>
      <c r="H144" s="98" t="s">
        <v>68</v>
      </c>
      <c r="I144" s="98" t="s">
        <v>59</v>
      </c>
      <c r="J144" s="98" t="s">
        <v>69</v>
      </c>
      <c r="K144" s="98" t="s">
        <v>248</v>
      </c>
      <c r="L144" s="100">
        <v>1000000</v>
      </c>
      <c r="M144" s="100">
        <f t="shared" si="2"/>
        <v>400000</v>
      </c>
      <c r="N144" s="101">
        <v>2021</v>
      </c>
      <c r="O144" s="98">
        <v>2027</v>
      </c>
      <c r="P144" s="98"/>
      <c r="Q144" s="98" t="s">
        <v>76</v>
      </c>
      <c r="R144" s="98" t="s">
        <v>59</v>
      </c>
      <c r="S144" s="102" t="s">
        <v>59</v>
      </c>
      <c r="T144" s="96"/>
    </row>
    <row r="145" spans="1:43" s="8" customFormat="1" ht="126" hidden="1" x14ac:dyDescent="0.35">
      <c r="A145" s="90">
        <v>142</v>
      </c>
      <c r="B145" s="98" t="s">
        <v>257</v>
      </c>
      <c r="C145" s="98" t="s">
        <v>69</v>
      </c>
      <c r="D145" s="98">
        <v>75030861</v>
      </c>
      <c r="E145" s="98">
        <v>102761183</v>
      </c>
      <c r="F145" s="98">
        <v>600037657</v>
      </c>
      <c r="G145" s="98" t="s">
        <v>258</v>
      </c>
      <c r="H145" s="98" t="s">
        <v>68</v>
      </c>
      <c r="I145" s="98" t="s">
        <v>59</v>
      </c>
      <c r="J145" s="98" t="s">
        <v>69</v>
      </c>
      <c r="K145" s="98" t="s">
        <v>258</v>
      </c>
      <c r="L145" s="100">
        <v>700000</v>
      </c>
      <c r="M145" s="100">
        <f t="shared" si="2"/>
        <v>280000</v>
      </c>
      <c r="N145" s="101">
        <v>2021</v>
      </c>
      <c r="O145" s="98">
        <v>2027</v>
      </c>
      <c r="P145" s="98"/>
      <c r="Q145" s="98" t="s">
        <v>76</v>
      </c>
      <c r="R145" s="98" t="s">
        <v>59</v>
      </c>
      <c r="S145" s="102" t="s">
        <v>59</v>
      </c>
      <c r="T145" s="96"/>
    </row>
    <row r="146" spans="1:43" s="8" customFormat="1" ht="126" hidden="1" x14ac:dyDescent="0.35">
      <c r="A146" s="97">
        <v>143</v>
      </c>
      <c r="B146" s="98" t="s">
        <v>257</v>
      </c>
      <c r="C146" s="98" t="s">
        <v>69</v>
      </c>
      <c r="D146" s="98">
        <v>75030861</v>
      </c>
      <c r="E146" s="98">
        <v>102761183</v>
      </c>
      <c r="F146" s="98">
        <v>600037657</v>
      </c>
      <c r="G146" s="98" t="s">
        <v>614</v>
      </c>
      <c r="H146" s="98" t="s">
        <v>68</v>
      </c>
      <c r="I146" s="98" t="s">
        <v>59</v>
      </c>
      <c r="J146" s="98" t="s">
        <v>69</v>
      </c>
      <c r="K146" s="98" t="s">
        <v>614</v>
      </c>
      <c r="L146" s="100">
        <v>6000000</v>
      </c>
      <c r="M146" s="100">
        <f t="shared" si="2"/>
        <v>2400000</v>
      </c>
      <c r="N146" s="101">
        <v>2021</v>
      </c>
      <c r="O146" s="98">
        <v>2027</v>
      </c>
      <c r="P146" s="98" t="s">
        <v>76</v>
      </c>
      <c r="Q146" s="98" t="s">
        <v>76</v>
      </c>
      <c r="R146" s="98" t="s">
        <v>59</v>
      </c>
      <c r="S146" s="102" t="s">
        <v>59</v>
      </c>
      <c r="T146" s="96"/>
    </row>
    <row r="147" spans="1:43" s="8" customFormat="1" ht="126.6" hidden="1" thickBot="1" x14ac:dyDescent="0.4">
      <c r="A147" s="97">
        <v>144</v>
      </c>
      <c r="B147" s="98" t="s">
        <v>257</v>
      </c>
      <c r="C147" s="98" t="s">
        <v>69</v>
      </c>
      <c r="D147" s="98">
        <v>75030861</v>
      </c>
      <c r="E147" s="98">
        <v>102761183</v>
      </c>
      <c r="F147" s="98">
        <v>600037657</v>
      </c>
      <c r="G147" s="98" t="s">
        <v>86</v>
      </c>
      <c r="H147" s="98" t="s">
        <v>68</v>
      </c>
      <c r="I147" s="98" t="s">
        <v>59</v>
      </c>
      <c r="J147" s="98" t="s">
        <v>69</v>
      </c>
      <c r="K147" s="98" t="s">
        <v>86</v>
      </c>
      <c r="L147" s="100">
        <v>600000</v>
      </c>
      <c r="M147" s="100">
        <f t="shared" si="2"/>
        <v>240000</v>
      </c>
      <c r="N147" s="101">
        <v>2021</v>
      </c>
      <c r="O147" s="98">
        <v>2027</v>
      </c>
      <c r="P147" s="98"/>
      <c r="Q147" s="98" t="s">
        <v>76</v>
      </c>
      <c r="R147" s="98" t="s">
        <v>59</v>
      </c>
      <c r="S147" s="102" t="s">
        <v>59</v>
      </c>
      <c r="T147" s="96"/>
    </row>
    <row r="148" spans="1:43" s="8" customFormat="1" ht="126" hidden="1" x14ac:dyDescent="0.35">
      <c r="A148" s="90">
        <v>145</v>
      </c>
      <c r="B148" s="98" t="s">
        <v>257</v>
      </c>
      <c r="C148" s="98" t="s">
        <v>69</v>
      </c>
      <c r="D148" s="98">
        <v>75030861</v>
      </c>
      <c r="E148" s="98">
        <v>102761183</v>
      </c>
      <c r="F148" s="98">
        <v>600037657</v>
      </c>
      <c r="G148" s="98" t="s">
        <v>152</v>
      </c>
      <c r="H148" s="98" t="s">
        <v>68</v>
      </c>
      <c r="I148" s="98" t="s">
        <v>59</v>
      </c>
      <c r="J148" s="98" t="s">
        <v>69</v>
      </c>
      <c r="K148" s="98" t="s">
        <v>152</v>
      </c>
      <c r="L148" s="100" t="s">
        <v>176</v>
      </c>
      <c r="M148" s="100" t="e">
        <f t="shared" si="2"/>
        <v>#VALUE!</v>
      </c>
      <c r="N148" s="101">
        <v>2021</v>
      </c>
      <c r="O148" s="98">
        <v>2027</v>
      </c>
      <c r="P148" s="98"/>
      <c r="Q148" s="98" t="s">
        <v>76</v>
      </c>
      <c r="R148" s="98" t="s">
        <v>59</v>
      </c>
      <c r="S148" s="102" t="s">
        <v>59</v>
      </c>
      <c r="T148" s="96"/>
    </row>
    <row r="149" spans="1:43" s="8" customFormat="1" ht="126" hidden="1" x14ac:dyDescent="0.35">
      <c r="A149" s="97">
        <v>146</v>
      </c>
      <c r="B149" s="98" t="s">
        <v>257</v>
      </c>
      <c r="C149" s="98" t="s">
        <v>69</v>
      </c>
      <c r="D149" s="98">
        <v>75030861</v>
      </c>
      <c r="E149" s="98">
        <v>102761183</v>
      </c>
      <c r="F149" s="98">
        <v>600037657</v>
      </c>
      <c r="G149" s="98" t="s">
        <v>259</v>
      </c>
      <c r="H149" s="98" t="s">
        <v>68</v>
      </c>
      <c r="I149" s="98" t="s">
        <v>59</v>
      </c>
      <c r="J149" s="98" t="s">
        <v>69</v>
      </c>
      <c r="K149" s="98" t="s">
        <v>259</v>
      </c>
      <c r="L149" s="100">
        <v>2500000</v>
      </c>
      <c r="M149" s="100">
        <f t="shared" si="2"/>
        <v>1000000</v>
      </c>
      <c r="N149" s="101">
        <v>2021</v>
      </c>
      <c r="O149" s="98">
        <v>2027</v>
      </c>
      <c r="P149" s="98"/>
      <c r="Q149" s="98" t="s">
        <v>76</v>
      </c>
      <c r="R149" s="98" t="s">
        <v>59</v>
      </c>
      <c r="S149" s="102" t="s">
        <v>59</v>
      </c>
      <c r="T149" s="96"/>
    </row>
    <row r="150" spans="1:43" s="8" customFormat="1" ht="126.6" hidden="1" thickBot="1" x14ac:dyDescent="0.4">
      <c r="A150" s="97">
        <v>147</v>
      </c>
      <c r="B150" s="98" t="s">
        <v>257</v>
      </c>
      <c r="C150" s="98" t="s">
        <v>69</v>
      </c>
      <c r="D150" s="98">
        <v>75030861</v>
      </c>
      <c r="E150" s="98">
        <v>102761183</v>
      </c>
      <c r="F150" s="98">
        <v>600037657</v>
      </c>
      <c r="G150" s="136" t="s">
        <v>260</v>
      </c>
      <c r="H150" s="136" t="s">
        <v>68</v>
      </c>
      <c r="I150" s="136" t="s">
        <v>59</v>
      </c>
      <c r="J150" s="136" t="s">
        <v>69</v>
      </c>
      <c r="K150" s="136" t="s">
        <v>260</v>
      </c>
      <c r="L150" s="137" t="s">
        <v>163</v>
      </c>
      <c r="M150" s="137" t="e">
        <f t="shared" si="2"/>
        <v>#VALUE!</v>
      </c>
      <c r="N150" s="138">
        <v>2021</v>
      </c>
      <c r="O150" s="136">
        <v>2027</v>
      </c>
      <c r="P150" s="136"/>
      <c r="Q150" s="136" t="s">
        <v>76</v>
      </c>
      <c r="R150" s="136" t="s">
        <v>635</v>
      </c>
      <c r="S150" s="139" t="s">
        <v>59</v>
      </c>
      <c r="T150" s="96"/>
    </row>
    <row r="151" spans="1:43" s="8" customFormat="1" ht="126" hidden="1" x14ac:dyDescent="0.35">
      <c r="A151" s="90">
        <v>148</v>
      </c>
      <c r="B151" s="98" t="s">
        <v>257</v>
      </c>
      <c r="C151" s="98" t="s">
        <v>69</v>
      </c>
      <c r="D151" s="98">
        <v>75030861</v>
      </c>
      <c r="E151" s="98">
        <v>102761183</v>
      </c>
      <c r="F151" s="98">
        <v>600037657</v>
      </c>
      <c r="G151" s="136" t="s">
        <v>190</v>
      </c>
      <c r="H151" s="136" t="s">
        <v>68</v>
      </c>
      <c r="I151" s="136" t="s">
        <v>59</v>
      </c>
      <c r="J151" s="136" t="s">
        <v>69</v>
      </c>
      <c r="K151" s="136" t="s">
        <v>190</v>
      </c>
      <c r="L151" s="137" t="s">
        <v>160</v>
      </c>
      <c r="M151" s="137" t="e">
        <f t="shared" si="2"/>
        <v>#VALUE!</v>
      </c>
      <c r="N151" s="138">
        <v>2021</v>
      </c>
      <c r="O151" s="136">
        <v>2027</v>
      </c>
      <c r="P151" s="136"/>
      <c r="Q151" s="136" t="s">
        <v>76</v>
      </c>
      <c r="R151" s="136" t="s">
        <v>59</v>
      </c>
      <c r="S151" s="139" t="s">
        <v>59</v>
      </c>
      <c r="T151" s="96"/>
    </row>
    <row r="152" spans="1:43" s="135" customFormat="1" ht="126" hidden="1" x14ac:dyDescent="0.35">
      <c r="A152" s="97">
        <v>149</v>
      </c>
      <c r="B152" s="131" t="s">
        <v>257</v>
      </c>
      <c r="C152" s="131" t="s">
        <v>69</v>
      </c>
      <c r="D152" s="131">
        <v>75030861</v>
      </c>
      <c r="E152" s="131">
        <v>102761183</v>
      </c>
      <c r="F152" s="131">
        <v>600037657</v>
      </c>
      <c r="G152" s="131" t="s">
        <v>636</v>
      </c>
      <c r="H152" s="131" t="s">
        <v>68</v>
      </c>
      <c r="I152" s="131" t="s">
        <v>59</v>
      </c>
      <c r="J152" s="131" t="s">
        <v>69</v>
      </c>
      <c r="K152" s="131" t="s">
        <v>636</v>
      </c>
      <c r="L152" s="174">
        <v>2000000</v>
      </c>
      <c r="M152" s="174">
        <v>800000</v>
      </c>
      <c r="N152" s="131">
        <v>2023</v>
      </c>
      <c r="O152" s="131">
        <v>2027</v>
      </c>
      <c r="P152" s="131"/>
      <c r="Q152" s="131" t="s">
        <v>76</v>
      </c>
      <c r="R152" s="131" t="s">
        <v>59</v>
      </c>
      <c r="S152" s="175" t="s">
        <v>59</v>
      </c>
      <c r="T152" s="96"/>
      <c r="U152" s="8"/>
      <c r="V152" s="8"/>
      <c r="W152" s="8"/>
      <c r="X152" s="8"/>
      <c r="Y152" s="8"/>
      <c r="Z152" s="8"/>
      <c r="AA152" s="8"/>
      <c r="AB152" s="8"/>
      <c r="AC152" s="8"/>
      <c r="AD152" s="8"/>
      <c r="AE152" s="8"/>
      <c r="AF152" s="8"/>
      <c r="AG152" s="8"/>
      <c r="AH152" s="8"/>
      <c r="AI152" s="8"/>
      <c r="AJ152" s="8"/>
      <c r="AK152" s="8"/>
      <c r="AL152" s="8"/>
      <c r="AM152" s="8"/>
      <c r="AN152" s="8"/>
      <c r="AO152" s="8"/>
      <c r="AP152" s="8"/>
      <c r="AQ152" s="8"/>
    </row>
    <row r="153" spans="1:43" s="8" customFormat="1" ht="126.6" hidden="1" thickBot="1" x14ac:dyDescent="0.4">
      <c r="A153" s="97">
        <v>150</v>
      </c>
      <c r="B153" s="98" t="s">
        <v>261</v>
      </c>
      <c r="C153" s="98" t="s">
        <v>69</v>
      </c>
      <c r="D153" s="108">
        <v>61386162</v>
      </c>
      <c r="E153" s="98">
        <v>102525897</v>
      </c>
      <c r="F153" s="98">
        <v>600037614</v>
      </c>
      <c r="G153" s="136" t="s">
        <v>258</v>
      </c>
      <c r="H153" s="136" t="s">
        <v>68</v>
      </c>
      <c r="I153" s="136" t="s">
        <v>59</v>
      </c>
      <c r="J153" s="136" t="s">
        <v>69</v>
      </c>
      <c r="K153" s="136" t="s">
        <v>258</v>
      </c>
      <c r="L153" s="137">
        <v>1200000</v>
      </c>
      <c r="M153" s="137">
        <f t="shared" si="2"/>
        <v>480000</v>
      </c>
      <c r="N153" s="138">
        <v>2021</v>
      </c>
      <c r="O153" s="136">
        <v>2027</v>
      </c>
      <c r="P153" s="136"/>
      <c r="Q153" s="136" t="s">
        <v>76</v>
      </c>
      <c r="R153" s="136" t="s">
        <v>59</v>
      </c>
      <c r="S153" s="139" t="s">
        <v>59</v>
      </c>
      <c r="T153" s="96"/>
    </row>
    <row r="154" spans="1:43" s="8" customFormat="1" ht="126" hidden="1" x14ac:dyDescent="0.35">
      <c r="A154" s="90">
        <v>151</v>
      </c>
      <c r="B154" s="98" t="s">
        <v>261</v>
      </c>
      <c r="C154" s="98" t="s">
        <v>69</v>
      </c>
      <c r="D154" s="108">
        <v>61386162</v>
      </c>
      <c r="E154" s="98">
        <v>102525897</v>
      </c>
      <c r="F154" s="98">
        <v>600037614</v>
      </c>
      <c r="G154" s="98" t="s">
        <v>183</v>
      </c>
      <c r="H154" s="98" t="s">
        <v>68</v>
      </c>
      <c r="I154" s="98" t="s">
        <v>59</v>
      </c>
      <c r="J154" s="98" t="s">
        <v>69</v>
      </c>
      <c r="K154" s="98" t="s">
        <v>183</v>
      </c>
      <c r="L154" s="100">
        <v>5000000</v>
      </c>
      <c r="M154" s="100">
        <f t="shared" si="2"/>
        <v>2000000</v>
      </c>
      <c r="N154" s="101">
        <v>2021</v>
      </c>
      <c r="O154" s="98">
        <v>2027</v>
      </c>
      <c r="P154" s="98"/>
      <c r="Q154" s="98" t="s">
        <v>76</v>
      </c>
      <c r="R154" s="98" t="s">
        <v>59</v>
      </c>
      <c r="S154" s="102" t="s">
        <v>59</v>
      </c>
      <c r="T154" s="96"/>
    </row>
    <row r="155" spans="1:43" s="8" customFormat="1" ht="126" hidden="1" x14ac:dyDescent="0.35">
      <c r="A155" s="97">
        <v>152</v>
      </c>
      <c r="B155" s="98" t="s">
        <v>261</v>
      </c>
      <c r="C155" s="98" t="s">
        <v>69</v>
      </c>
      <c r="D155" s="108">
        <v>61386162</v>
      </c>
      <c r="E155" s="98">
        <v>102525897</v>
      </c>
      <c r="F155" s="98">
        <v>600037614</v>
      </c>
      <c r="G155" s="98" t="s">
        <v>262</v>
      </c>
      <c r="H155" s="98" t="s">
        <v>68</v>
      </c>
      <c r="I155" s="98" t="s">
        <v>59</v>
      </c>
      <c r="J155" s="98" t="s">
        <v>69</v>
      </c>
      <c r="K155" s="98" t="s">
        <v>262</v>
      </c>
      <c r="L155" s="100">
        <v>3500000</v>
      </c>
      <c r="M155" s="100">
        <f t="shared" si="2"/>
        <v>1400000</v>
      </c>
      <c r="N155" s="101">
        <v>2021</v>
      </c>
      <c r="O155" s="98">
        <v>2027</v>
      </c>
      <c r="P155" s="98"/>
      <c r="Q155" s="98" t="s">
        <v>76</v>
      </c>
      <c r="R155" s="98" t="s">
        <v>59</v>
      </c>
      <c r="S155" s="102" t="s">
        <v>59</v>
      </c>
      <c r="T155" s="96"/>
    </row>
    <row r="156" spans="1:43" s="8" customFormat="1" ht="126.6" hidden="1" thickBot="1" x14ac:dyDescent="0.4">
      <c r="A156" s="97">
        <v>153</v>
      </c>
      <c r="B156" s="98" t="s">
        <v>261</v>
      </c>
      <c r="C156" s="98" t="s">
        <v>69</v>
      </c>
      <c r="D156" s="108">
        <v>61386162</v>
      </c>
      <c r="E156" s="98">
        <v>102525897</v>
      </c>
      <c r="F156" s="98">
        <v>600037614</v>
      </c>
      <c r="G156" s="98" t="s">
        <v>263</v>
      </c>
      <c r="H156" s="98" t="s">
        <v>68</v>
      </c>
      <c r="I156" s="98" t="s">
        <v>59</v>
      </c>
      <c r="J156" s="98" t="s">
        <v>69</v>
      </c>
      <c r="K156" s="98" t="s">
        <v>263</v>
      </c>
      <c r="L156" s="100">
        <v>2500000</v>
      </c>
      <c r="M156" s="100">
        <f t="shared" si="2"/>
        <v>1000000</v>
      </c>
      <c r="N156" s="101">
        <v>2021</v>
      </c>
      <c r="O156" s="98">
        <v>2027</v>
      </c>
      <c r="P156" s="98"/>
      <c r="Q156" s="98" t="s">
        <v>76</v>
      </c>
      <c r="R156" s="98" t="s">
        <v>59</v>
      </c>
      <c r="S156" s="102" t="s">
        <v>59</v>
      </c>
      <c r="T156" s="96"/>
    </row>
    <row r="157" spans="1:43" s="8" customFormat="1" ht="126" hidden="1" x14ac:dyDescent="0.35">
      <c r="A157" s="90">
        <v>154</v>
      </c>
      <c r="B157" s="98" t="s">
        <v>261</v>
      </c>
      <c r="C157" s="98" t="s">
        <v>69</v>
      </c>
      <c r="D157" s="108">
        <v>61386162</v>
      </c>
      <c r="E157" s="98">
        <v>102525897</v>
      </c>
      <c r="F157" s="98">
        <v>600037614</v>
      </c>
      <c r="G157" s="98" t="s">
        <v>186</v>
      </c>
      <c r="H157" s="98" t="s">
        <v>68</v>
      </c>
      <c r="I157" s="98" t="s">
        <v>59</v>
      </c>
      <c r="J157" s="98" t="s">
        <v>69</v>
      </c>
      <c r="K157" s="98" t="s">
        <v>186</v>
      </c>
      <c r="L157" s="100">
        <v>15000000</v>
      </c>
      <c r="M157" s="100">
        <f t="shared" si="2"/>
        <v>6000000</v>
      </c>
      <c r="N157" s="101">
        <v>2021</v>
      </c>
      <c r="O157" s="98">
        <v>2027</v>
      </c>
      <c r="P157" s="98" t="s">
        <v>76</v>
      </c>
      <c r="Q157" s="98" t="s">
        <v>76</v>
      </c>
      <c r="R157" s="98" t="s">
        <v>59</v>
      </c>
      <c r="S157" s="102" t="s">
        <v>59</v>
      </c>
      <c r="T157" s="96"/>
    </row>
    <row r="158" spans="1:43" s="8" customFormat="1" ht="126" hidden="1" x14ac:dyDescent="0.35">
      <c r="A158" s="97">
        <v>155</v>
      </c>
      <c r="B158" s="98" t="s">
        <v>261</v>
      </c>
      <c r="C158" s="98" t="s">
        <v>69</v>
      </c>
      <c r="D158" s="108">
        <v>61386162</v>
      </c>
      <c r="E158" s="98">
        <v>102525897</v>
      </c>
      <c r="F158" s="98">
        <v>600037614</v>
      </c>
      <c r="G158" s="98" t="s">
        <v>86</v>
      </c>
      <c r="H158" s="98" t="s">
        <v>68</v>
      </c>
      <c r="I158" s="98" t="s">
        <v>59</v>
      </c>
      <c r="J158" s="98" t="s">
        <v>69</v>
      </c>
      <c r="K158" s="98" t="s">
        <v>86</v>
      </c>
      <c r="L158" s="100">
        <v>600000</v>
      </c>
      <c r="M158" s="100">
        <f t="shared" si="2"/>
        <v>240000</v>
      </c>
      <c r="N158" s="101">
        <v>2021</v>
      </c>
      <c r="O158" s="98">
        <v>2027</v>
      </c>
      <c r="P158" s="98"/>
      <c r="Q158" s="98" t="s">
        <v>76</v>
      </c>
      <c r="R158" s="98" t="s">
        <v>59</v>
      </c>
      <c r="S158" s="102" t="s">
        <v>59</v>
      </c>
      <c r="T158" s="96"/>
    </row>
    <row r="159" spans="1:43" s="8" customFormat="1" ht="126.6" hidden="1" thickBot="1" x14ac:dyDescent="0.4">
      <c r="A159" s="97">
        <v>156</v>
      </c>
      <c r="B159" s="98" t="s">
        <v>261</v>
      </c>
      <c r="C159" s="98" t="s">
        <v>69</v>
      </c>
      <c r="D159" s="108">
        <v>61386162</v>
      </c>
      <c r="E159" s="98">
        <v>102525897</v>
      </c>
      <c r="F159" s="98">
        <v>600037614</v>
      </c>
      <c r="G159" s="101" t="s">
        <v>622</v>
      </c>
      <c r="H159" s="98" t="s">
        <v>68</v>
      </c>
      <c r="I159" s="98" t="s">
        <v>59</v>
      </c>
      <c r="J159" s="98" t="s">
        <v>69</v>
      </c>
      <c r="K159" s="101" t="s">
        <v>622</v>
      </c>
      <c r="L159" s="100" t="s">
        <v>160</v>
      </c>
      <c r="M159" s="100">
        <v>400000</v>
      </c>
      <c r="N159" s="101">
        <v>2021</v>
      </c>
      <c r="O159" s="98">
        <v>2027</v>
      </c>
      <c r="P159" s="98"/>
      <c r="Q159" s="98" t="s">
        <v>76</v>
      </c>
      <c r="R159" s="98" t="s">
        <v>59</v>
      </c>
      <c r="S159" s="102" t="s">
        <v>59</v>
      </c>
      <c r="T159" s="96"/>
    </row>
    <row r="160" spans="1:43" s="8" customFormat="1" ht="126" hidden="1" x14ac:dyDescent="0.35">
      <c r="A160" s="90">
        <v>157</v>
      </c>
      <c r="B160" s="98" t="s">
        <v>261</v>
      </c>
      <c r="C160" s="98" t="s">
        <v>69</v>
      </c>
      <c r="D160" s="108">
        <v>61386162</v>
      </c>
      <c r="E160" s="98">
        <v>102525897</v>
      </c>
      <c r="F160" s="98">
        <v>600037614</v>
      </c>
      <c r="G160" s="98" t="s">
        <v>152</v>
      </c>
      <c r="H160" s="98" t="s">
        <v>68</v>
      </c>
      <c r="I160" s="98" t="s">
        <v>59</v>
      </c>
      <c r="J160" s="98" t="s">
        <v>69</v>
      </c>
      <c r="K160" s="98" t="s">
        <v>152</v>
      </c>
      <c r="L160" s="100" t="s">
        <v>176</v>
      </c>
      <c r="M160" s="100">
        <v>8000000</v>
      </c>
      <c r="N160" s="101">
        <v>2021</v>
      </c>
      <c r="O160" s="98">
        <v>2027</v>
      </c>
      <c r="P160" s="98"/>
      <c r="Q160" s="98" t="s">
        <v>76</v>
      </c>
      <c r="R160" s="98" t="s">
        <v>59</v>
      </c>
      <c r="S160" s="102" t="s">
        <v>59</v>
      </c>
      <c r="T160" s="96"/>
    </row>
    <row r="161" spans="1:43" s="8" customFormat="1" ht="126" hidden="1" x14ac:dyDescent="0.35">
      <c r="A161" s="97">
        <v>158</v>
      </c>
      <c r="B161" s="98" t="s">
        <v>261</v>
      </c>
      <c r="C161" s="98" t="s">
        <v>69</v>
      </c>
      <c r="D161" s="108">
        <v>61386162</v>
      </c>
      <c r="E161" s="98">
        <v>102525897</v>
      </c>
      <c r="F161" s="98">
        <v>600037614</v>
      </c>
      <c r="G161" s="98" t="s">
        <v>201</v>
      </c>
      <c r="H161" s="98" t="s">
        <v>68</v>
      </c>
      <c r="I161" s="98" t="s">
        <v>59</v>
      </c>
      <c r="J161" s="98" t="s">
        <v>69</v>
      </c>
      <c r="K161" s="98" t="s">
        <v>201</v>
      </c>
      <c r="L161" s="100" t="s">
        <v>163</v>
      </c>
      <c r="M161" s="100">
        <v>400000</v>
      </c>
      <c r="N161" s="101">
        <v>2021</v>
      </c>
      <c r="O161" s="98">
        <v>2027</v>
      </c>
      <c r="P161" s="99"/>
      <c r="Q161" s="98" t="s">
        <v>76</v>
      </c>
      <c r="R161" s="98" t="s">
        <v>59</v>
      </c>
      <c r="S161" s="102" t="s">
        <v>59</v>
      </c>
      <c r="T161" s="96"/>
    </row>
    <row r="162" spans="1:43" s="8" customFormat="1" ht="126.6" hidden="1" thickBot="1" x14ac:dyDescent="0.4">
      <c r="A162" s="97">
        <v>159</v>
      </c>
      <c r="B162" s="98" t="s">
        <v>261</v>
      </c>
      <c r="C162" s="98" t="s">
        <v>69</v>
      </c>
      <c r="D162" s="108">
        <v>61386162</v>
      </c>
      <c r="E162" s="98">
        <v>102525897</v>
      </c>
      <c r="F162" s="98">
        <v>600037614</v>
      </c>
      <c r="G162" s="98" t="s">
        <v>190</v>
      </c>
      <c r="H162" s="98" t="s">
        <v>68</v>
      </c>
      <c r="I162" s="98" t="s">
        <v>59</v>
      </c>
      <c r="J162" s="98" t="s">
        <v>69</v>
      </c>
      <c r="K162" s="98" t="s">
        <v>612</v>
      </c>
      <c r="L162" s="100">
        <v>1000000</v>
      </c>
      <c r="M162" s="100">
        <f t="shared" si="2"/>
        <v>400000</v>
      </c>
      <c r="N162" s="101">
        <v>2021</v>
      </c>
      <c r="O162" s="98">
        <v>2027</v>
      </c>
      <c r="P162" s="98"/>
      <c r="Q162" s="98" t="s">
        <v>76</v>
      </c>
      <c r="R162" s="98" t="s">
        <v>59</v>
      </c>
      <c r="S162" s="102" t="s">
        <v>59</v>
      </c>
      <c r="T162" s="96"/>
    </row>
    <row r="163" spans="1:43" s="8" customFormat="1" ht="126" hidden="1" x14ac:dyDescent="0.35">
      <c r="A163" s="90">
        <v>160</v>
      </c>
      <c r="B163" s="98" t="s">
        <v>261</v>
      </c>
      <c r="C163" s="98" t="s">
        <v>69</v>
      </c>
      <c r="D163" s="108">
        <v>61386162</v>
      </c>
      <c r="E163" s="98">
        <v>102525897</v>
      </c>
      <c r="F163" s="98">
        <v>600037614</v>
      </c>
      <c r="G163" s="98" t="s">
        <v>187</v>
      </c>
      <c r="H163" s="98" t="s">
        <v>68</v>
      </c>
      <c r="I163" s="98" t="s">
        <v>59</v>
      </c>
      <c r="J163" s="98" t="s">
        <v>69</v>
      </c>
      <c r="K163" s="98" t="s">
        <v>187</v>
      </c>
      <c r="L163" s="100">
        <v>550000</v>
      </c>
      <c r="M163" s="100">
        <f t="shared" si="2"/>
        <v>220000</v>
      </c>
      <c r="N163" s="101">
        <v>2021</v>
      </c>
      <c r="O163" s="98">
        <v>2027</v>
      </c>
      <c r="P163" s="98"/>
      <c r="Q163" s="98" t="s">
        <v>76</v>
      </c>
      <c r="R163" s="98" t="s">
        <v>59</v>
      </c>
      <c r="S163" s="102" t="s">
        <v>59</v>
      </c>
      <c r="T163" s="96"/>
    </row>
    <row r="164" spans="1:43" s="135" customFormat="1" ht="126" hidden="1" x14ac:dyDescent="0.35">
      <c r="A164" s="97">
        <v>161</v>
      </c>
      <c r="B164" s="131" t="s">
        <v>261</v>
      </c>
      <c r="C164" s="131" t="s">
        <v>69</v>
      </c>
      <c r="D164" s="176">
        <v>61386162</v>
      </c>
      <c r="E164" s="131">
        <v>102525897</v>
      </c>
      <c r="F164" s="131">
        <v>600037614</v>
      </c>
      <c r="G164" s="131" t="s">
        <v>637</v>
      </c>
      <c r="H164" s="131" t="s">
        <v>68</v>
      </c>
      <c r="I164" s="131" t="s">
        <v>59</v>
      </c>
      <c r="J164" s="131" t="s">
        <v>69</v>
      </c>
      <c r="K164" s="131" t="s">
        <v>637</v>
      </c>
      <c r="L164" s="174">
        <v>900000</v>
      </c>
      <c r="M164" s="174">
        <v>360000</v>
      </c>
      <c r="N164" s="131">
        <v>2023</v>
      </c>
      <c r="O164" s="131">
        <v>2027</v>
      </c>
      <c r="P164" s="131"/>
      <c r="Q164" s="131" t="s">
        <v>76</v>
      </c>
      <c r="R164" s="131" t="s">
        <v>59</v>
      </c>
      <c r="S164" s="175" t="s">
        <v>59</v>
      </c>
      <c r="T164" s="96"/>
      <c r="U164" s="8"/>
      <c r="V164" s="8"/>
      <c r="W164" s="8"/>
      <c r="X164" s="8"/>
      <c r="Y164" s="8"/>
      <c r="Z164" s="8"/>
      <c r="AA164" s="8"/>
      <c r="AB164" s="8"/>
      <c r="AC164" s="8"/>
      <c r="AD164" s="8"/>
      <c r="AE164" s="8"/>
      <c r="AF164" s="8"/>
      <c r="AG164" s="8"/>
      <c r="AH164" s="8"/>
      <c r="AI164" s="8"/>
      <c r="AJ164" s="8"/>
      <c r="AK164" s="8"/>
      <c r="AL164" s="8"/>
      <c r="AM164" s="8"/>
      <c r="AN164" s="8"/>
      <c r="AO164" s="8"/>
      <c r="AP164" s="8"/>
      <c r="AQ164" s="8"/>
    </row>
    <row r="165" spans="1:43" s="8" customFormat="1" ht="126.6" hidden="1" thickBot="1" x14ac:dyDescent="0.4">
      <c r="A165" s="97">
        <v>162</v>
      </c>
      <c r="B165" s="98" t="s">
        <v>264</v>
      </c>
      <c r="C165" s="98" t="s">
        <v>69</v>
      </c>
      <c r="D165" s="98">
        <v>65991184</v>
      </c>
      <c r="E165" s="98">
        <v>107502062</v>
      </c>
      <c r="F165" s="98">
        <v>600038114</v>
      </c>
      <c r="G165" s="98" t="s">
        <v>181</v>
      </c>
      <c r="H165" s="98" t="s">
        <v>68</v>
      </c>
      <c r="I165" s="98" t="s">
        <v>59</v>
      </c>
      <c r="J165" s="98" t="s">
        <v>69</v>
      </c>
      <c r="K165" s="98" t="s">
        <v>181</v>
      </c>
      <c r="L165" s="100">
        <v>700000</v>
      </c>
      <c r="M165" s="100">
        <f t="shared" si="2"/>
        <v>280000</v>
      </c>
      <c r="N165" s="101">
        <v>2021</v>
      </c>
      <c r="O165" s="98">
        <v>2027</v>
      </c>
      <c r="P165" s="98"/>
      <c r="Q165" s="98" t="s">
        <v>76</v>
      </c>
      <c r="R165" s="98" t="s">
        <v>59</v>
      </c>
      <c r="S165" s="102" t="s">
        <v>59</v>
      </c>
      <c r="T165" s="96"/>
    </row>
    <row r="166" spans="1:43" s="8" customFormat="1" ht="126" hidden="1" x14ac:dyDescent="0.35">
      <c r="A166" s="90">
        <v>163</v>
      </c>
      <c r="B166" s="98" t="s">
        <v>264</v>
      </c>
      <c r="C166" s="98" t="s">
        <v>69</v>
      </c>
      <c r="D166" s="98">
        <v>65991184</v>
      </c>
      <c r="E166" s="98">
        <v>107502062</v>
      </c>
      <c r="F166" s="98">
        <v>600038114</v>
      </c>
      <c r="G166" s="98" t="s">
        <v>183</v>
      </c>
      <c r="H166" s="98" t="s">
        <v>68</v>
      </c>
      <c r="I166" s="98" t="s">
        <v>59</v>
      </c>
      <c r="J166" s="98" t="s">
        <v>69</v>
      </c>
      <c r="K166" s="98" t="s">
        <v>183</v>
      </c>
      <c r="L166" s="100">
        <v>4700000</v>
      </c>
      <c r="M166" s="100">
        <f t="shared" si="2"/>
        <v>1880000</v>
      </c>
      <c r="N166" s="101">
        <v>2021</v>
      </c>
      <c r="O166" s="98">
        <v>2027</v>
      </c>
      <c r="P166" s="98"/>
      <c r="Q166" s="98" t="s">
        <v>76</v>
      </c>
      <c r="R166" s="98" t="s">
        <v>59</v>
      </c>
      <c r="S166" s="102" t="s">
        <v>59</v>
      </c>
      <c r="T166" s="96"/>
    </row>
    <row r="167" spans="1:43" s="8" customFormat="1" ht="126" hidden="1" x14ac:dyDescent="0.35">
      <c r="A167" s="97">
        <v>164</v>
      </c>
      <c r="B167" s="98" t="s">
        <v>264</v>
      </c>
      <c r="C167" s="98" t="s">
        <v>69</v>
      </c>
      <c r="D167" s="98">
        <v>65991184</v>
      </c>
      <c r="E167" s="98">
        <v>107502062</v>
      </c>
      <c r="F167" s="98">
        <v>600038114</v>
      </c>
      <c r="G167" s="98" t="s">
        <v>186</v>
      </c>
      <c r="H167" s="98" t="s">
        <v>68</v>
      </c>
      <c r="I167" s="98" t="s">
        <v>59</v>
      </c>
      <c r="J167" s="98" t="s">
        <v>69</v>
      </c>
      <c r="K167" s="98" t="s">
        <v>186</v>
      </c>
      <c r="L167" s="100">
        <v>15000000</v>
      </c>
      <c r="M167" s="100">
        <f t="shared" si="2"/>
        <v>6000000</v>
      </c>
      <c r="N167" s="101">
        <v>2021</v>
      </c>
      <c r="O167" s="98">
        <v>2027</v>
      </c>
      <c r="P167" s="98" t="s">
        <v>76</v>
      </c>
      <c r="Q167" s="98" t="s">
        <v>76</v>
      </c>
      <c r="R167" s="98" t="s">
        <v>59</v>
      </c>
      <c r="S167" s="102" t="s">
        <v>59</v>
      </c>
      <c r="T167" s="96"/>
    </row>
    <row r="168" spans="1:43" s="8" customFormat="1" ht="126.6" hidden="1" thickBot="1" x14ac:dyDescent="0.4">
      <c r="A168" s="97">
        <v>165</v>
      </c>
      <c r="B168" s="98" t="s">
        <v>264</v>
      </c>
      <c r="C168" s="98" t="s">
        <v>69</v>
      </c>
      <c r="D168" s="98">
        <v>65991184</v>
      </c>
      <c r="E168" s="98">
        <v>107502062</v>
      </c>
      <c r="F168" s="98">
        <v>600038114</v>
      </c>
      <c r="G168" s="98" t="s">
        <v>187</v>
      </c>
      <c r="H168" s="98" t="s">
        <v>68</v>
      </c>
      <c r="I168" s="98" t="s">
        <v>59</v>
      </c>
      <c r="J168" s="98" t="s">
        <v>69</v>
      </c>
      <c r="K168" s="98" t="s">
        <v>187</v>
      </c>
      <c r="L168" s="103">
        <v>2500000</v>
      </c>
      <c r="M168" s="100">
        <f t="shared" si="2"/>
        <v>1000000</v>
      </c>
      <c r="N168" s="101">
        <v>2021</v>
      </c>
      <c r="O168" s="98">
        <v>2027</v>
      </c>
      <c r="P168" s="98"/>
      <c r="Q168" s="98" t="s">
        <v>76</v>
      </c>
      <c r="R168" s="98" t="s">
        <v>59</v>
      </c>
      <c r="S168" s="102" t="s">
        <v>59</v>
      </c>
      <c r="T168" s="96"/>
    </row>
    <row r="169" spans="1:43" s="8" customFormat="1" ht="126" hidden="1" x14ac:dyDescent="0.35">
      <c r="A169" s="90">
        <v>166</v>
      </c>
      <c r="B169" s="98" t="s">
        <v>264</v>
      </c>
      <c r="C169" s="98" t="s">
        <v>69</v>
      </c>
      <c r="D169" s="98">
        <v>65991184</v>
      </c>
      <c r="E169" s="98">
        <v>107502062</v>
      </c>
      <c r="F169" s="98">
        <v>600038114</v>
      </c>
      <c r="G169" s="98" t="s">
        <v>86</v>
      </c>
      <c r="H169" s="98" t="s">
        <v>68</v>
      </c>
      <c r="I169" s="98" t="s">
        <v>59</v>
      </c>
      <c r="J169" s="98" t="s">
        <v>69</v>
      </c>
      <c r="K169" s="98" t="s">
        <v>86</v>
      </c>
      <c r="L169" s="109" t="s">
        <v>265</v>
      </c>
      <c r="M169" s="100">
        <v>240000</v>
      </c>
      <c r="N169" s="101">
        <v>2021</v>
      </c>
      <c r="O169" s="98">
        <v>2027</v>
      </c>
      <c r="P169" s="98"/>
      <c r="Q169" s="98" t="s">
        <v>76</v>
      </c>
      <c r="R169" s="98" t="s">
        <v>59</v>
      </c>
      <c r="S169" s="102" t="s">
        <v>59</v>
      </c>
      <c r="T169" s="96"/>
    </row>
    <row r="170" spans="1:43" s="8" customFormat="1" ht="144" hidden="1" x14ac:dyDescent="0.35">
      <c r="A170" s="97">
        <v>167</v>
      </c>
      <c r="B170" s="98" t="s">
        <v>264</v>
      </c>
      <c r="C170" s="98" t="s">
        <v>69</v>
      </c>
      <c r="D170" s="98">
        <v>65991184</v>
      </c>
      <c r="E170" s="98">
        <v>107502062</v>
      </c>
      <c r="F170" s="98">
        <v>600038114</v>
      </c>
      <c r="G170" s="98" t="s">
        <v>266</v>
      </c>
      <c r="H170" s="98" t="s">
        <v>68</v>
      </c>
      <c r="I170" s="98" t="s">
        <v>59</v>
      </c>
      <c r="J170" s="98" t="s">
        <v>69</v>
      </c>
      <c r="K170" s="98" t="s">
        <v>266</v>
      </c>
      <c r="L170" s="100">
        <v>20000000</v>
      </c>
      <c r="M170" s="100">
        <f t="shared" si="2"/>
        <v>8000000</v>
      </c>
      <c r="N170" s="101">
        <v>2021</v>
      </c>
      <c r="O170" s="98">
        <v>2027</v>
      </c>
      <c r="P170" s="98"/>
      <c r="Q170" s="98" t="s">
        <v>76</v>
      </c>
      <c r="R170" s="98" t="s">
        <v>59</v>
      </c>
      <c r="S170" s="102" t="s">
        <v>59</v>
      </c>
      <c r="T170" s="96"/>
    </row>
    <row r="171" spans="1:43" s="8" customFormat="1" ht="126.6" hidden="1" thickBot="1" x14ac:dyDescent="0.4">
      <c r="A171" s="97">
        <v>168</v>
      </c>
      <c r="B171" s="98" t="s">
        <v>264</v>
      </c>
      <c r="C171" s="98" t="s">
        <v>69</v>
      </c>
      <c r="D171" s="98">
        <v>65991184</v>
      </c>
      <c r="E171" s="98">
        <v>107502062</v>
      </c>
      <c r="F171" s="98">
        <v>600038114</v>
      </c>
      <c r="G171" s="98" t="s">
        <v>152</v>
      </c>
      <c r="H171" s="98" t="s">
        <v>68</v>
      </c>
      <c r="I171" s="98" t="s">
        <v>59</v>
      </c>
      <c r="J171" s="98" t="s">
        <v>69</v>
      </c>
      <c r="K171" s="101" t="s">
        <v>152</v>
      </c>
      <c r="L171" s="100" t="s">
        <v>176</v>
      </c>
      <c r="M171" s="100">
        <v>8000000</v>
      </c>
      <c r="N171" s="101">
        <v>2021</v>
      </c>
      <c r="O171" s="98">
        <v>2027</v>
      </c>
      <c r="P171" s="98"/>
      <c r="Q171" s="98" t="s">
        <v>76</v>
      </c>
      <c r="R171" s="98" t="s">
        <v>59</v>
      </c>
      <c r="S171" s="102" t="s">
        <v>59</v>
      </c>
      <c r="T171" s="96"/>
    </row>
    <row r="172" spans="1:43" s="8" customFormat="1" ht="126" hidden="1" x14ac:dyDescent="0.35">
      <c r="A172" s="90">
        <v>169</v>
      </c>
      <c r="B172" s="98" t="s">
        <v>264</v>
      </c>
      <c r="C172" s="98" t="s">
        <v>69</v>
      </c>
      <c r="D172" s="98">
        <v>65991184</v>
      </c>
      <c r="E172" s="98">
        <v>107502062</v>
      </c>
      <c r="F172" s="98">
        <v>600038114</v>
      </c>
      <c r="G172" s="98" t="s">
        <v>201</v>
      </c>
      <c r="H172" s="98" t="s">
        <v>68</v>
      </c>
      <c r="I172" s="98" t="s">
        <v>59</v>
      </c>
      <c r="J172" s="98" t="s">
        <v>69</v>
      </c>
      <c r="K172" s="101" t="s">
        <v>201</v>
      </c>
      <c r="L172" s="100" t="s">
        <v>163</v>
      </c>
      <c r="M172" s="100">
        <v>400000</v>
      </c>
      <c r="N172" s="101">
        <v>2021</v>
      </c>
      <c r="O172" s="98">
        <v>2027</v>
      </c>
      <c r="P172" s="98"/>
      <c r="Q172" s="98" t="s">
        <v>76</v>
      </c>
      <c r="R172" s="98" t="s">
        <v>59</v>
      </c>
      <c r="S172" s="102" t="s">
        <v>59</v>
      </c>
      <c r="T172" s="96"/>
    </row>
    <row r="173" spans="1:43" s="8" customFormat="1" ht="126" hidden="1" x14ac:dyDescent="0.35">
      <c r="A173" s="97">
        <v>170</v>
      </c>
      <c r="B173" s="98" t="s">
        <v>264</v>
      </c>
      <c r="C173" s="98" t="s">
        <v>69</v>
      </c>
      <c r="D173" s="98">
        <v>65991184</v>
      </c>
      <c r="E173" s="98">
        <v>107502062</v>
      </c>
      <c r="F173" s="98">
        <v>600038114</v>
      </c>
      <c r="G173" s="98" t="s">
        <v>190</v>
      </c>
      <c r="H173" s="98" t="s">
        <v>68</v>
      </c>
      <c r="I173" s="98" t="s">
        <v>59</v>
      </c>
      <c r="J173" s="98" t="s">
        <v>69</v>
      </c>
      <c r="K173" s="98" t="s">
        <v>190</v>
      </c>
      <c r="L173" s="103">
        <v>1000000</v>
      </c>
      <c r="M173" s="100">
        <f t="shared" si="2"/>
        <v>400000</v>
      </c>
      <c r="N173" s="101">
        <v>2021</v>
      </c>
      <c r="O173" s="98">
        <v>2027</v>
      </c>
      <c r="P173" s="98"/>
      <c r="Q173" s="98" t="s">
        <v>76</v>
      </c>
      <c r="R173" s="98" t="s">
        <v>59</v>
      </c>
      <c r="S173" s="102" t="s">
        <v>59</v>
      </c>
      <c r="T173" s="96"/>
    </row>
    <row r="174" spans="1:43" s="8" customFormat="1" ht="162.6" hidden="1" thickBot="1" x14ac:dyDescent="0.4">
      <c r="A174" s="97">
        <v>171</v>
      </c>
      <c r="B174" s="98" t="s">
        <v>267</v>
      </c>
      <c r="C174" s="98" t="s">
        <v>69</v>
      </c>
      <c r="D174" s="98">
        <v>71294015</v>
      </c>
      <c r="E174" s="98">
        <v>181038471</v>
      </c>
      <c r="F174" s="98">
        <v>691004412</v>
      </c>
      <c r="G174" s="98" t="s">
        <v>183</v>
      </c>
      <c r="H174" s="98" t="s">
        <v>68</v>
      </c>
      <c r="I174" s="98" t="s">
        <v>59</v>
      </c>
      <c r="J174" s="98" t="s">
        <v>69</v>
      </c>
      <c r="K174" s="98" t="s">
        <v>183</v>
      </c>
      <c r="L174" s="100">
        <v>1600000</v>
      </c>
      <c r="M174" s="100">
        <f t="shared" si="2"/>
        <v>640000</v>
      </c>
      <c r="N174" s="101">
        <v>2021</v>
      </c>
      <c r="O174" s="98">
        <v>2027</v>
      </c>
      <c r="P174" s="98"/>
      <c r="Q174" s="98" t="s">
        <v>76</v>
      </c>
      <c r="R174" s="98" t="s">
        <v>59</v>
      </c>
      <c r="S174" s="102" t="s">
        <v>59</v>
      </c>
      <c r="T174" s="96"/>
    </row>
    <row r="175" spans="1:43" s="8" customFormat="1" ht="162" hidden="1" x14ac:dyDescent="0.35">
      <c r="A175" s="90">
        <v>172</v>
      </c>
      <c r="B175" s="98" t="s">
        <v>267</v>
      </c>
      <c r="C175" s="98" t="s">
        <v>69</v>
      </c>
      <c r="D175" s="98">
        <v>71294015</v>
      </c>
      <c r="E175" s="98">
        <v>181038471</v>
      </c>
      <c r="F175" s="98">
        <v>691004412</v>
      </c>
      <c r="G175" s="98" t="s">
        <v>258</v>
      </c>
      <c r="H175" s="98" t="s">
        <v>68</v>
      </c>
      <c r="I175" s="98" t="s">
        <v>59</v>
      </c>
      <c r="J175" s="98" t="s">
        <v>69</v>
      </c>
      <c r="K175" s="98" t="s">
        <v>258</v>
      </c>
      <c r="L175" s="100">
        <v>700000</v>
      </c>
      <c r="M175" s="100">
        <f t="shared" si="2"/>
        <v>280000</v>
      </c>
      <c r="N175" s="101">
        <v>2021</v>
      </c>
      <c r="O175" s="98">
        <v>2027</v>
      </c>
      <c r="P175" s="98"/>
      <c r="Q175" s="98" t="s">
        <v>76</v>
      </c>
      <c r="R175" s="98" t="s">
        <v>59</v>
      </c>
      <c r="S175" s="102" t="s">
        <v>59</v>
      </c>
      <c r="T175" s="96"/>
    </row>
    <row r="176" spans="1:43" s="8" customFormat="1" ht="162" hidden="1" x14ac:dyDescent="0.35">
      <c r="A176" s="97">
        <v>173</v>
      </c>
      <c r="B176" s="98" t="s">
        <v>267</v>
      </c>
      <c r="C176" s="98" t="s">
        <v>69</v>
      </c>
      <c r="D176" s="98">
        <v>71294015</v>
      </c>
      <c r="E176" s="98">
        <v>181038471</v>
      </c>
      <c r="F176" s="98">
        <v>691004412</v>
      </c>
      <c r="G176" s="98" t="s">
        <v>263</v>
      </c>
      <c r="H176" s="98" t="s">
        <v>68</v>
      </c>
      <c r="I176" s="98" t="s">
        <v>59</v>
      </c>
      <c r="J176" s="98" t="s">
        <v>69</v>
      </c>
      <c r="K176" s="101" t="s">
        <v>263</v>
      </c>
      <c r="L176" s="100">
        <v>700000</v>
      </c>
      <c r="M176" s="100">
        <f t="shared" si="2"/>
        <v>280000</v>
      </c>
      <c r="N176" s="101">
        <v>2021</v>
      </c>
      <c r="O176" s="98">
        <v>2027</v>
      </c>
      <c r="P176" s="98"/>
      <c r="Q176" s="98" t="s">
        <v>76</v>
      </c>
      <c r="R176" s="98" t="s">
        <v>59</v>
      </c>
      <c r="S176" s="102" t="s">
        <v>59</v>
      </c>
      <c r="T176" s="96"/>
    </row>
    <row r="177" spans="1:20" s="8" customFormat="1" ht="162.6" hidden="1" thickBot="1" x14ac:dyDescent="0.4">
      <c r="A177" s="97">
        <v>174</v>
      </c>
      <c r="B177" s="98" t="s">
        <v>267</v>
      </c>
      <c r="C177" s="98" t="s">
        <v>69</v>
      </c>
      <c r="D177" s="98">
        <v>71294015</v>
      </c>
      <c r="E177" s="98">
        <v>181038471</v>
      </c>
      <c r="F177" s="98">
        <v>691004412</v>
      </c>
      <c r="G177" s="98" t="s">
        <v>186</v>
      </c>
      <c r="H177" s="98" t="s">
        <v>68</v>
      </c>
      <c r="I177" s="98" t="s">
        <v>59</v>
      </c>
      <c r="J177" s="98" t="s">
        <v>69</v>
      </c>
      <c r="K177" s="98" t="s">
        <v>186</v>
      </c>
      <c r="L177" s="100">
        <v>500000</v>
      </c>
      <c r="M177" s="100">
        <f t="shared" si="2"/>
        <v>200000</v>
      </c>
      <c r="N177" s="101">
        <v>2021</v>
      </c>
      <c r="O177" s="98">
        <v>2027</v>
      </c>
      <c r="P177" s="98"/>
      <c r="Q177" s="98" t="s">
        <v>76</v>
      </c>
      <c r="R177" s="98" t="s">
        <v>59</v>
      </c>
      <c r="S177" s="102" t="s">
        <v>59</v>
      </c>
      <c r="T177" s="96"/>
    </row>
    <row r="178" spans="1:20" s="8" customFormat="1" ht="162" hidden="1" x14ac:dyDescent="0.35">
      <c r="A178" s="90">
        <v>175</v>
      </c>
      <c r="B178" s="98" t="s">
        <v>267</v>
      </c>
      <c r="C178" s="98" t="s">
        <v>69</v>
      </c>
      <c r="D178" s="98">
        <v>71294015</v>
      </c>
      <c r="E178" s="98">
        <v>181038471</v>
      </c>
      <c r="F178" s="98">
        <v>691004412</v>
      </c>
      <c r="G178" s="98" t="s">
        <v>268</v>
      </c>
      <c r="H178" s="98" t="s">
        <v>68</v>
      </c>
      <c r="I178" s="98" t="s">
        <v>59</v>
      </c>
      <c r="J178" s="98" t="s">
        <v>69</v>
      </c>
      <c r="K178" s="98" t="s">
        <v>613</v>
      </c>
      <c r="L178" s="100">
        <v>2000000</v>
      </c>
      <c r="M178" s="100">
        <f t="shared" si="2"/>
        <v>800000</v>
      </c>
      <c r="N178" s="101">
        <v>2021</v>
      </c>
      <c r="O178" s="98">
        <v>2027</v>
      </c>
      <c r="P178" s="98"/>
      <c r="Q178" s="98" t="s">
        <v>76</v>
      </c>
      <c r="R178" s="98" t="s">
        <v>59</v>
      </c>
      <c r="S178" s="102" t="s">
        <v>59</v>
      </c>
      <c r="T178" s="96"/>
    </row>
    <row r="179" spans="1:20" s="8" customFormat="1" ht="162" hidden="1" x14ac:dyDescent="0.35">
      <c r="A179" s="97">
        <v>176</v>
      </c>
      <c r="B179" s="98" t="s">
        <v>267</v>
      </c>
      <c r="C179" s="98" t="s">
        <v>69</v>
      </c>
      <c r="D179" s="98">
        <v>71294015</v>
      </c>
      <c r="E179" s="98">
        <v>181038471</v>
      </c>
      <c r="F179" s="98">
        <v>691004412</v>
      </c>
      <c r="G179" s="98" t="s">
        <v>269</v>
      </c>
      <c r="H179" s="98" t="s">
        <v>68</v>
      </c>
      <c r="I179" s="98" t="s">
        <v>59</v>
      </c>
      <c r="J179" s="98" t="s">
        <v>69</v>
      </c>
      <c r="K179" s="98" t="s">
        <v>269</v>
      </c>
      <c r="L179" s="100">
        <v>600000</v>
      </c>
      <c r="M179" s="100">
        <f t="shared" si="2"/>
        <v>240000</v>
      </c>
      <c r="N179" s="101">
        <v>2021</v>
      </c>
      <c r="O179" s="98">
        <v>2027</v>
      </c>
      <c r="P179" s="98"/>
      <c r="Q179" s="98" t="s">
        <v>76</v>
      </c>
      <c r="R179" s="98" t="s">
        <v>59</v>
      </c>
      <c r="S179" s="102" t="s">
        <v>59</v>
      </c>
      <c r="T179" s="96"/>
    </row>
    <row r="180" spans="1:20" s="8" customFormat="1" ht="162.6" hidden="1" thickBot="1" x14ac:dyDescent="0.4">
      <c r="A180" s="97">
        <v>177</v>
      </c>
      <c r="B180" s="98" t="s">
        <v>267</v>
      </c>
      <c r="C180" s="98" t="s">
        <v>69</v>
      </c>
      <c r="D180" s="98">
        <v>71294015</v>
      </c>
      <c r="E180" s="98">
        <v>181038471</v>
      </c>
      <c r="F180" s="98">
        <v>691004412</v>
      </c>
      <c r="G180" s="98" t="s">
        <v>270</v>
      </c>
      <c r="H180" s="98" t="s">
        <v>68</v>
      </c>
      <c r="I180" s="98" t="s">
        <v>59</v>
      </c>
      <c r="J180" s="98" t="s">
        <v>69</v>
      </c>
      <c r="K180" s="101" t="s">
        <v>270</v>
      </c>
      <c r="L180" s="100" t="s">
        <v>271</v>
      </c>
      <c r="M180" s="100">
        <v>1845205</v>
      </c>
      <c r="N180" s="101">
        <v>2021</v>
      </c>
      <c r="O180" s="98">
        <v>2027</v>
      </c>
      <c r="P180" s="98"/>
      <c r="Q180" s="98" t="s">
        <v>76</v>
      </c>
      <c r="R180" s="98" t="s">
        <v>59</v>
      </c>
      <c r="S180" s="102" t="s">
        <v>59</v>
      </c>
      <c r="T180" s="96"/>
    </row>
    <row r="181" spans="1:20" s="8" customFormat="1" ht="162" hidden="1" x14ac:dyDescent="0.35">
      <c r="A181" s="90">
        <v>178</v>
      </c>
      <c r="B181" s="98" t="s">
        <v>267</v>
      </c>
      <c r="C181" s="98" t="s">
        <v>69</v>
      </c>
      <c r="D181" s="98">
        <v>71294015</v>
      </c>
      <c r="E181" s="98">
        <v>181038471</v>
      </c>
      <c r="F181" s="98">
        <v>691004412</v>
      </c>
      <c r="G181" s="98" t="s">
        <v>152</v>
      </c>
      <c r="H181" s="98" t="s">
        <v>68</v>
      </c>
      <c r="I181" s="98" t="s">
        <v>59</v>
      </c>
      <c r="J181" s="98" t="s">
        <v>69</v>
      </c>
      <c r="K181" s="98" t="s">
        <v>152</v>
      </c>
      <c r="L181" s="100" t="s">
        <v>176</v>
      </c>
      <c r="M181" s="100">
        <v>8000000</v>
      </c>
      <c r="N181" s="101">
        <v>2021</v>
      </c>
      <c r="O181" s="98">
        <v>2027</v>
      </c>
      <c r="P181" s="98"/>
      <c r="Q181" s="98" t="s">
        <v>76</v>
      </c>
      <c r="R181" s="98" t="s">
        <v>59</v>
      </c>
      <c r="S181" s="102" t="s">
        <v>59</v>
      </c>
      <c r="T181" s="96"/>
    </row>
    <row r="182" spans="1:20" s="8" customFormat="1" ht="162" hidden="1" x14ac:dyDescent="0.35">
      <c r="A182" s="97">
        <v>179</v>
      </c>
      <c r="B182" s="98" t="s">
        <v>267</v>
      </c>
      <c r="C182" s="98" t="s">
        <v>69</v>
      </c>
      <c r="D182" s="98">
        <v>71294015</v>
      </c>
      <c r="E182" s="98">
        <v>181038471</v>
      </c>
      <c r="F182" s="98">
        <v>691004412</v>
      </c>
      <c r="G182" s="98" t="s">
        <v>201</v>
      </c>
      <c r="H182" s="98" t="s">
        <v>68</v>
      </c>
      <c r="I182" s="98" t="s">
        <v>59</v>
      </c>
      <c r="J182" s="98" t="s">
        <v>69</v>
      </c>
      <c r="K182" s="98" t="s">
        <v>201</v>
      </c>
      <c r="L182" s="100" t="s">
        <v>163</v>
      </c>
      <c r="M182" s="100">
        <v>400000</v>
      </c>
      <c r="N182" s="101">
        <v>2021</v>
      </c>
      <c r="O182" s="98">
        <v>2027</v>
      </c>
      <c r="P182" s="98"/>
      <c r="Q182" s="98" t="s">
        <v>76</v>
      </c>
      <c r="R182" s="98" t="s">
        <v>59</v>
      </c>
      <c r="S182" s="102" t="s">
        <v>59</v>
      </c>
      <c r="T182" s="96"/>
    </row>
    <row r="183" spans="1:20" s="8" customFormat="1" ht="162.6" hidden="1" thickBot="1" x14ac:dyDescent="0.4">
      <c r="A183" s="97">
        <v>180</v>
      </c>
      <c r="B183" s="98" t="s">
        <v>267</v>
      </c>
      <c r="C183" s="98" t="s">
        <v>69</v>
      </c>
      <c r="D183" s="98">
        <v>71294015</v>
      </c>
      <c r="E183" s="98">
        <v>181038471</v>
      </c>
      <c r="F183" s="98">
        <v>691004412</v>
      </c>
      <c r="G183" s="98" t="s">
        <v>190</v>
      </c>
      <c r="H183" s="98" t="s">
        <v>68</v>
      </c>
      <c r="I183" s="98" t="s">
        <v>59</v>
      </c>
      <c r="J183" s="98" t="s">
        <v>69</v>
      </c>
      <c r="K183" s="101" t="s">
        <v>190</v>
      </c>
      <c r="L183" s="100" t="s">
        <v>160</v>
      </c>
      <c r="M183" s="100">
        <v>4000000</v>
      </c>
      <c r="N183" s="101">
        <v>2021</v>
      </c>
      <c r="O183" s="98">
        <v>2027</v>
      </c>
      <c r="P183" s="98"/>
      <c r="Q183" s="98" t="s">
        <v>76</v>
      </c>
      <c r="R183" s="98" t="s">
        <v>59</v>
      </c>
      <c r="S183" s="102" t="s">
        <v>59</v>
      </c>
      <c r="T183" s="96"/>
    </row>
    <row r="184" spans="1:20" s="8" customFormat="1" ht="126" hidden="1" x14ac:dyDescent="0.35">
      <c r="A184" s="90">
        <v>181</v>
      </c>
      <c r="B184" s="98" t="s">
        <v>272</v>
      </c>
      <c r="C184" s="98" t="s">
        <v>69</v>
      </c>
      <c r="D184" s="108">
        <v>65990994</v>
      </c>
      <c r="E184" s="98">
        <v>102761205</v>
      </c>
      <c r="F184" s="98">
        <v>600038017</v>
      </c>
      <c r="G184" s="98" t="s">
        <v>183</v>
      </c>
      <c r="H184" s="98" t="s">
        <v>68</v>
      </c>
      <c r="I184" s="98" t="s">
        <v>59</v>
      </c>
      <c r="J184" s="98" t="s">
        <v>69</v>
      </c>
      <c r="K184" s="98" t="s">
        <v>183</v>
      </c>
      <c r="L184" s="100">
        <v>3900000</v>
      </c>
      <c r="M184" s="100">
        <f t="shared" si="2"/>
        <v>1560000</v>
      </c>
      <c r="N184" s="101">
        <v>2021</v>
      </c>
      <c r="O184" s="98">
        <v>2027</v>
      </c>
      <c r="P184" s="98"/>
      <c r="Q184" s="98" t="s">
        <v>76</v>
      </c>
      <c r="R184" s="98" t="s">
        <v>59</v>
      </c>
      <c r="S184" s="102" t="s">
        <v>59</v>
      </c>
      <c r="T184" s="96"/>
    </row>
    <row r="185" spans="1:20" s="8" customFormat="1" ht="126" hidden="1" x14ac:dyDescent="0.35">
      <c r="A185" s="97">
        <v>182</v>
      </c>
      <c r="B185" s="98" t="s">
        <v>272</v>
      </c>
      <c r="C185" s="98" t="s">
        <v>69</v>
      </c>
      <c r="D185" s="108">
        <v>65990994</v>
      </c>
      <c r="E185" s="98">
        <v>102761205</v>
      </c>
      <c r="F185" s="98">
        <v>600038017</v>
      </c>
      <c r="G185" s="98" t="s">
        <v>258</v>
      </c>
      <c r="H185" s="98" t="s">
        <v>68</v>
      </c>
      <c r="I185" s="98" t="s">
        <v>59</v>
      </c>
      <c r="J185" s="98" t="s">
        <v>69</v>
      </c>
      <c r="K185" s="98" t="s">
        <v>258</v>
      </c>
      <c r="L185" s="100">
        <v>700000</v>
      </c>
      <c r="M185" s="100">
        <f t="shared" si="2"/>
        <v>280000</v>
      </c>
      <c r="N185" s="101">
        <v>2021</v>
      </c>
      <c r="O185" s="98">
        <v>2027</v>
      </c>
      <c r="P185" s="98"/>
      <c r="Q185" s="98" t="s">
        <v>76</v>
      </c>
      <c r="R185" s="98" t="s">
        <v>59</v>
      </c>
      <c r="S185" s="102" t="s">
        <v>59</v>
      </c>
      <c r="T185" s="96"/>
    </row>
    <row r="186" spans="1:20" s="8" customFormat="1" ht="126.6" hidden="1" thickBot="1" x14ac:dyDescent="0.4">
      <c r="A186" s="97">
        <v>183</v>
      </c>
      <c r="B186" s="98" t="s">
        <v>272</v>
      </c>
      <c r="C186" s="98" t="s">
        <v>69</v>
      </c>
      <c r="D186" s="108">
        <v>65990994</v>
      </c>
      <c r="E186" s="98">
        <v>102761205</v>
      </c>
      <c r="F186" s="98">
        <v>600038017</v>
      </c>
      <c r="G186" s="98" t="s">
        <v>219</v>
      </c>
      <c r="H186" s="98" t="s">
        <v>68</v>
      </c>
      <c r="I186" s="98" t="s">
        <v>59</v>
      </c>
      <c r="J186" s="98" t="s">
        <v>69</v>
      </c>
      <c r="K186" s="98" t="s">
        <v>219</v>
      </c>
      <c r="L186" s="100">
        <v>2500000</v>
      </c>
      <c r="M186" s="100">
        <f t="shared" si="2"/>
        <v>1000000</v>
      </c>
      <c r="N186" s="101">
        <v>2021</v>
      </c>
      <c r="O186" s="98">
        <v>2027</v>
      </c>
      <c r="P186" s="98"/>
      <c r="Q186" s="98" t="s">
        <v>76</v>
      </c>
      <c r="R186" s="98" t="s">
        <v>59</v>
      </c>
      <c r="S186" s="102" t="s">
        <v>59</v>
      </c>
      <c r="T186" s="96"/>
    </row>
    <row r="187" spans="1:20" s="8" customFormat="1" ht="126" hidden="1" x14ac:dyDescent="0.35">
      <c r="A187" s="90">
        <v>184</v>
      </c>
      <c r="B187" s="98" t="s">
        <v>272</v>
      </c>
      <c r="C187" s="98" t="s">
        <v>69</v>
      </c>
      <c r="D187" s="108">
        <v>65990994</v>
      </c>
      <c r="E187" s="98">
        <v>102761205</v>
      </c>
      <c r="F187" s="98">
        <v>600038017</v>
      </c>
      <c r="G187" s="98" t="s">
        <v>186</v>
      </c>
      <c r="H187" s="98" t="s">
        <v>68</v>
      </c>
      <c r="I187" s="98" t="s">
        <v>59</v>
      </c>
      <c r="J187" s="98" t="s">
        <v>69</v>
      </c>
      <c r="K187" s="101" t="s">
        <v>186</v>
      </c>
      <c r="L187" s="100">
        <v>15000000</v>
      </c>
      <c r="M187" s="100">
        <f t="shared" si="2"/>
        <v>6000000</v>
      </c>
      <c r="N187" s="101">
        <v>2021</v>
      </c>
      <c r="O187" s="98">
        <v>2027</v>
      </c>
      <c r="P187" s="98" t="s">
        <v>76</v>
      </c>
      <c r="Q187" s="98" t="s">
        <v>76</v>
      </c>
      <c r="R187" s="98" t="s">
        <v>59</v>
      </c>
      <c r="S187" s="102" t="s">
        <v>59</v>
      </c>
      <c r="T187" s="96"/>
    </row>
    <row r="188" spans="1:20" s="8" customFormat="1" ht="126" hidden="1" x14ac:dyDescent="0.35">
      <c r="A188" s="97">
        <v>185</v>
      </c>
      <c r="B188" s="98" t="s">
        <v>272</v>
      </c>
      <c r="C188" s="98" t="s">
        <v>69</v>
      </c>
      <c r="D188" s="108">
        <v>65990994</v>
      </c>
      <c r="E188" s="98">
        <v>102761205</v>
      </c>
      <c r="F188" s="98">
        <v>600038017</v>
      </c>
      <c r="G188" s="98" t="s">
        <v>273</v>
      </c>
      <c r="H188" s="98" t="s">
        <v>68</v>
      </c>
      <c r="I188" s="98" t="s">
        <v>59</v>
      </c>
      <c r="J188" s="98" t="s">
        <v>69</v>
      </c>
      <c r="K188" s="101" t="s">
        <v>273</v>
      </c>
      <c r="L188" s="103">
        <v>500000</v>
      </c>
      <c r="M188" s="100">
        <f t="shared" si="2"/>
        <v>200000</v>
      </c>
      <c r="N188" s="101">
        <v>2021</v>
      </c>
      <c r="O188" s="98">
        <v>2027</v>
      </c>
      <c r="P188" s="98"/>
      <c r="Q188" s="98" t="s">
        <v>76</v>
      </c>
      <c r="R188" s="98" t="s">
        <v>59</v>
      </c>
      <c r="S188" s="102" t="s">
        <v>59</v>
      </c>
      <c r="T188" s="96"/>
    </row>
    <row r="189" spans="1:20" s="8" customFormat="1" ht="126.6" hidden="1" thickBot="1" x14ac:dyDescent="0.4">
      <c r="A189" s="97">
        <v>186</v>
      </c>
      <c r="B189" s="98" t="s">
        <v>272</v>
      </c>
      <c r="C189" s="98" t="s">
        <v>69</v>
      </c>
      <c r="D189" s="108">
        <v>65990994</v>
      </c>
      <c r="E189" s="98">
        <v>102761205</v>
      </c>
      <c r="F189" s="98">
        <v>600038017</v>
      </c>
      <c r="G189" s="98" t="s">
        <v>86</v>
      </c>
      <c r="H189" s="98" t="s">
        <v>68</v>
      </c>
      <c r="I189" s="98" t="s">
        <v>59</v>
      </c>
      <c r="J189" s="98" t="s">
        <v>69</v>
      </c>
      <c r="K189" s="98" t="s">
        <v>86</v>
      </c>
      <c r="L189" s="100">
        <v>600000</v>
      </c>
      <c r="M189" s="100">
        <f t="shared" si="2"/>
        <v>240000</v>
      </c>
      <c r="N189" s="101">
        <v>2021</v>
      </c>
      <c r="O189" s="98">
        <v>2027</v>
      </c>
      <c r="P189" s="98"/>
      <c r="Q189" s="98" t="s">
        <v>76</v>
      </c>
      <c r="R189" s="98" t="s">
        <v>59</v>
      </c>
      <c r="S189" s="102" t="s">
        <v>59</v>
      </c>
      <c r="T189" s="96"/>
    </row>
    <row r="190" spans="1:20" s="8" customFormat="1" ht="126" hidden="1" x14ac:dyDescent="0.35">
      <c r="A190" s="90">
        <v>187</v>
      </c>
      <c r="B190" s="98" t="s">
        <v>272</v>
      </c>
      <c r="C190" s="98" t="s">
        <v>69</v>
      </c>
      <c r="D190" s="108">
        <v>65990994</v>
      </c>
      <c r="E190" s="98">
        <v>102761205</v>
      </c>
      <c r="F190" s="98">
        <v>600038017</v>
      </c>
      <c r="G190" s="98" t="s">
        <v>274</v>
      </c>
      <c r="H190" s="98" t="s">
        <v>68</v>
      </c>
      <c r="I190" s="98" t="s">
        <v>59</v>
      </c>
      <c r="J190" s="98" t="s">
        <v>69</v>
      </c>
      <c r="K190" s="98" t="s">
        <v>274</v>
      </c>
      <c r="L190" s="100" t="s">
        <v>275</v>
      </c>
      <c r="M190" s="100">
        <v>4800000</v>
      </c>
      <c r="N190" s="101">
        <v>2021</v>
      </c>
      <c r="O190" s="98">
        <v>2027</v>
      </c>
      <c r="P190" s="98"/>
      <c r="Q190" s="98" t="s">
        <v>76</v>
      </c>
      <c r="R190" s="98" t="s">
        <v>59</v>
      </c>
      <c r="S190" s="102" t="s">
        <v>59</v>
      </c>
      <c r="T190" s="96"/>
    </row>
    <row r="191" spans="1:20" s="8" customFormat="1" ht="126" hidden="1" x14ac:dyDescent="0.35">
      <c r="A191" s="97">
        <v>188</v>
      </c>
      <c r="B191" s="98" t="s">
        <v>272</v>
      </c>
      <c r="C191" s="98" t="s">
        <v>69</v>
      </c>
      <c r="D191" s="108">
        <v>65990994</v>
      </c>
      <c r="E191" s="98">
        <v>102761205</v>
      </c>
      <c r="F191" s="98">
        <v>600038017</v>
      </c>
      <c r="G191" s="98" t="s">
        <v>152</v>
      </c>
      <c r="H191" s="98" t="s">
        <v>68</v>
      </c>
      <c r="I191" s="98" t="s">
        <v>59</v>
      </c>
      <c r="J191" s="98" t="s">
        <v>69</v>
      </c>
      <c r="K191" s="98" t="s">
        <v>152</v>
      </c>
      <c r="L191" s="100" t="s">
        <v>176</v>
      </c>
      <c r="M191" s="100">
        <v>8000000</v>
      </c>
      <c r="N191" s="101">
        <v>2021</v>
      </c>
      <c r="O191" s="98">
        <v>2027</v>
      </c>
      <c r="P191" s="98"/>
      <c r="Q191" s="98" t="s">
        <v>76</v>
      </c>
      <c r="R191" s="98" t="s">
        <v>59</v>
      </c>
      <c r="S191" s="102" t="s">
        <v>59</v>
      </c>
      <c r="T191" s="96"/>
    </row>
    <row r="192" spans="1:20" s="8" customFormat="1" ht="126.6" hidden="1" thickBot="1" x14ac:dyDescent="0.4">
      <c r="A192" s="97">
        <v>189</v>
      </c>
      <c r="B192" s="98" t="s">
        <v>272</v>
      </c>
      <c r="C192" s="98" t="s">
        <v>69</v>
      </c>
      <c r="D192" s="108">
        <v>65990994</v>
      </c>
      <c r="E192" s="98">
        <v>102761205</v>
      </c>
      <c r="F192" s="98">
        <v>600038017</v>
      </c>
      <c r="G192" s="98" t="s">
        <v>276</v>
      </c>
      <c r="H192" s="98" t="s">
        <v>68</v>
      </c>
      <c r="I192" s="98" t="s">
        <v>59</v>
      </c>
      <c r="J192" s="98" t="s">
        <v>69</v>
      </c>
      <c r="K192" s="98" t="s">
        <v>276</v>
      </c>
      <c r="L192" s="100" t="s">
        <v>88</v>
      </c>
      <c r="M192" s="100">
        <v>4000000</v>
      </c>
      <c r="N192" s="101">
        <v>2021</v>
      </c>
      <c r="O192" s="98">
        <v>2027</v>
      </c>
      <c r="P192" s="98"/>
      <c r="Q192" s="98" t="s">
        <v>76</v>
      </c>
      <c r="R192" s="98" t="s">
        <v>59</v>
      </c>
      <c r="S192" s="102" t="s">
        <v>59</v>
      </c>
      <c r="T192" s="96"/>
    </row>
    <row r="193" spans="1:20" s="8" customFormat="1" ht="126" hidden="1" x14ac:dyDescent="0.35">
      <c r="A193" s="90">
        <v>190</v>
      </c>
      <c r="B193" s="98" t="s">
        <v>272</v>
      </c>
      <c r="C193" s="98" t="s">
        <v>69</v>
      </c>
      <c r="D193" s="108">
        <v>65990994</v>
      </c>
      <c r="E193" s="98">
        <v>102761205</v>
      </c>
      <c r="F193" s="98">
        <v>600038017</v>
      </c>
      <c r="G193" s="98" t="s">
        <v>168</v>
      </c>
      <c r="H193" s="98" t="s">
        <v>68</v>
      </c>
      <c r="I193" s="98" t="s">
        <v>59</v>
      </c>
      <c r="J193" s="98" t="s">
        <v>69</v>
      </c>
      <c r="K193" s="98" t="s">
        <v>168</v>
      </c>
      <c r="L193" s="100" t="s">
        <v>277</v>
      </c>
      <c r="M193" s="100">
        <v>480000</v>
      </c>
      <c r="N193" s="101">
        <v>2021</v>
      </c>
      <c r="O193" s="98">
        <v>2027</v>
      </c>
      <c r="P193" s="98"/>
      <c r="Q193" s="98" t="s">
        <v>76</v>
      </c>
      <c r="R193" s="98" t="s">
        <v>59</v>
      </c>
      <c r="S193" s="102" t="s">
        <v>59</v>
      </c>
      <c r="T193" s="96"/>
    </row>
    <row r="194" spans="1:20" s="8" customFormat="1" ht="126" hidden="1" x14ac:dyDescent="0.35">
      <c r="A194" s="97">
        <v>191</v>
      </c>
      <c r="B194" s="98" t="s">
        <v>272</v>
      </c>
      <c r="C194" s="98" t="s">
        <v>69</v>
      </c>
      <c r="D194" s="108">
        <v>65990994</v>
      </c>
      <c r="E194" s="98">
        <v>102761205</v>
      </c>
      <c r="F194" s="98">
        <v>600038017</v>
      </c>
      <c r="G194" s="98" t="s">
        <v>201</v>
      </c>
      <c r="H194" s="98" t="s">
        <v>68</v>
      </c>
      <c r="I194" s="98" t="s">
        <v>59</v>
      </c>
      <c r="J194" s="98" t="s">
        <v>69</v>
      </c>
      <c r="K194" s="98" t="s">
        <v>201</v>
      </c>
      <c r="L194" s="100">
        <v>1000000</v>
      </c>
      <c r="M194" s="100">
        <f t="shared" si="2"/>
        <v>400000</v>
      </c>
      <c r="N194" s="101">
        <v>2021</v>
      </c>
      <c r="O194" s="98">
        <v>2027</v>
      </c>
      <c r="P194" s="98"/>
      <c r="Q194" s="98" t="s">
        <v>76</v>
      </c>
      <c r="R194" s="98" t="s">
        <v>59</v>
      </c>
      <c r="S194" s="102" t="s">
        <v>59</v>
      </c>
      <c r="T194" s="96"/>
    </row>
    <row r="195" spans="1:20" s="8" customFormat="1" ht="126.6" hidden="1" thickBot="1" x14ac:dyDescent="0.4">
      <c r="A195" s="97">
        <v>192</v>
      </c>
      <c r="B195" s="98" t="s">
        <v>272</v>
      </c>
      <c r="C195" s="98" t="s">
        <v>69</v>
      </c>
      <c r="D195" s="108">
        <v>65990994</v>
      </c>
      <c r="E195" s="98">
        <v>102761205</v>
      </c>
      <c r="F195" s="98">
        <v>600038017</v>
      </c>
      <c r="G195" s="98" t="s">
        <v>190</v>
      </c>
      <c r="H195" s="98" t="s">
        <v>68</v>
      </c>
      <c r="I195" s="98" t="s">
        <v>59</v>
      </c>
      <c r="J195" s="98" t="s">
        <v>69</v>
      </c>
      <c r="K195" s="101" t="s">
        <v>190</v>
      </c>
      <c r="L195" s="103">
        <v>1000000</v>
      </c>
      <c r="M195" s="100">
        <f t="shared" si="2"/>
        <v>400000</v>
      </c>
      <c r="N195" s="101">
        <v>2021</v>
      </c>
      <c r="O195" s="98">
        <v>2027</v>
      </c>
      <c r="P195" s="98"/>
      <c r="Q195" s="98" t="s">
        <v>76</v>
      </c>
      <c r="R195" s="98" t="s">
        <v>59</v>
      </c>
      <c r="S195" s="102" t="s">
        <v>59</v>
      </c>
      <c r="T195" s="96"/>
    </row>
    <row r="196" spans="1:20" s="8" customFormat="1" ht="126" hidden="1" x14ac:dyDescent="0.35">
      <c r="A196" s="90">
        <v>193</v>
      </c>
      <c r="B196" s="98" t="s">
        <v>278</v>
      </c>
      <c r="C196" s="98" t="s">
        <v>69</v>
      </c>
      <c r="D196" s="98">
        <v>26613093</v>
      </c>
      <c r="E196" s="98">
        <v>102385181</v>
      </c>
      <c r="F196" s="98">
        <v>600038076</v>
      </c>
      <c r="G196" s="98" t="s">
        <v>183</v>
      </c>
      <c r="H196" s="98" t="s">
        <v>68</v>
      </c>
      <c r="I196" s="98" t="s">
        <v>59</v>
      </c>
      <c r="J196" s="98" t="s">
        <v>69</v>
      </c>
      <c r="K196" s="98" t="s">
        <v>183</v>
      </c>
      <c r="L196" s="100">
        <v>4550000</v>
      </c>
      <c r="M196" s="100">
        <f t="shared" si="2"/>
        <v>1820000</v>
      </c>
      <c r="N196" s="101">
        <v>2021</v>
      </c>
      <c r="O196" s="98">
        <v>2027</v>
      </c>
      <c r="P196" s="98"/>
      <c r="Q196" s="98" t="s">
        <v>76</v>
      </c>
      <c r="R196" s="98" t="s">
        <v>59</v>
      </c>
      <c r="S196" s="102" t="s">
        <v>59</v>
      </c>
      <c r="T196" s="96"/>
    </row>
    <row r="197" spans="1:20" s="8" customFormat="1" ht="126" hidden="1" x14ac:dyDescent="0.35">
      <c r="A197" s="97">
        <v>194</v>
      </c>
      <c r="B197" s="98" t="s">
        <v>278</v>
      </c>
      <c r="C197" s="98" t="s">
        <v>69</v>
      </c>
      <c r="D197" s="98">
        <v>26613093</v>
      </c>
      <c r="E197" s="98">
        <v>102385181</v>
      </c>
      <c r="F197" s="98">
        <v>600038076</v>
      </c>
      <c r="G197" s="98" t="s">
        <v>258</v>
      </c>
      <c r="H197" s="98" t="s">
        <v>68</v>
      </c>
      <c r="I197" s="98" t="s">
        <v>59</v>
      </c>
      <c r="J197" s="98" t="s">
        <v>69</v>
      </c>
      <c r="K197" s="98" t="s">
        <v>258</v>
      </c>
      <c r="L197" s="100">
        <v>350000</v>
      </c>
      <c r="M197" s="100">
        <f t="shared" si="2"/>
        <v>140000</v>
      </c>
      <c r="N197" s="101">
        <v>2021</v>
      </c>
      <c r="O197" s="98">
        <v>2027</v>
      </c>
      <c r="P197" s="98"/>
      <c r="Q197" s="98" t="s">
        <v>76</v>
      </c>
      <c r="R197" s="98" t="s">
        <v>59</v>
      </c>
      <c r="S197" s="102" t="s">
        <v>59</v>
      </c>
      <c r="T197" s="96"/>
    </row>
    <row r="198" spans="1:20" s="8" customFormat="1" ht="126.6" hidden="1" thickBot="1" x14ac:dyDescent="0.4">
      <c r="A198" s="97">
        <v>195</v>
      </c>
      <c r="B198" s="98" t="s">
        <v>278</v>
      </c>
      <c r="C198" s="98" t="s">
        <v>69</v>
      </c>
      <c r="D198" s="98">
        <v>26613093</v>
      </c>
      <c r="E198" s="98">
        <v>102385181</v>
      </c>
      <c r="F198" s="98">
        <v>600038076</v>
      </c>
      <c r="G198" s="98" t="s">
        <v>263</v>
      </c>
      <c r="H198" s="98" t="s">
        <v>68</v>
      </c>
      <c r="I198" s="98" t="s">
        <v>59</v>
      </c>
      <c r="J198" s="98" t="s">
        <v>69</v>
      </c>
      <c r="K198" s="98" t="s">
        <v>263</v>
      </c>
      <c r="L198" s="100">
        <v>700000</v>
      </c>
      <c r="M198" s="100">
        <f t="shared" si="2"/>
        <v>280000</v>
      </c>
      <c r="N198" s="101">
        <v>2021</v>
      </c>
      <c r="O198" s="98">
        <v>2027</v>
      </c>
      <c r="P198" s="98"/>
      <c r="Q198" s="98" t="s">
        <v>76</v>
      </c>
      <c r="R198" s="98" t="s">
        <v>59</v>
      </c>
      <c r="S198" s="102" t="s">
        <v>59</v>
      </c>
      <c r="T198" s="96"/>
    </row>
    <row r="199" spans="1:20" s="8" customFormat="1" ht="126" hidden="1" x14ac:dyDescent="0.35">
      <c r="A199" s="90">
        <v>196</v>
      </c>
      <c r="B199" s="98" t="s">
        <v>278</v>
      </c>
      <c r="C199" s="98" t="s">
        <v>69</v>
      </c>
      <c r="D199" s="98">
        <v>26613093</v>
      </c>
      <c r="E199" s="98">
        <v>102385181</v>
      </c>
      <c r="F199" s="98">
        <v>600038076</v>
      </c>
      <c r="G199" s="98" t="s">
        <v>219</v>
      </c>
      <c r="H199" s="98" t="s">
        <v>68</v>
      </c>
      <c r="I199" s="98" t="s">
        <v>59</v>
      </c>
      <c r="J199" s="98" t="s">
        <v>69</v>
      </c>
      <c r="K199" s="101" t="s">
        <v>219</v>
      </c>
      <c r="L199" s="103">
        <v>2500000</v>
      </c>
      <c r="M199" s="100">
        <f t="shared" ref="M199:M265" si="3">L199*0.4</f>
        <v>1000000</v>
      </c>
      <c r="N199" s="101">
        <v>2021</v>
      </c>
      <c r="O199" s="98">
        <v>2027</v>
      </c>
      <c r="P199" s="98"/>
      <c r="Q199" s="98" t="s">
        <v>76</v>
      </c>
      <c r="R199" s="98" t="s">
        <v>59</v>
      </c>
      <c r="S199" s="102" t="s">
        <v>59</v>
      </c>
      <c r="T199" s="96"/>
    </row>
    <row r="200" spans="1:20" s="8" customFormat="1" ht="126" hidden="1" x14ac:dyDescent="0.35">
      <c r="A200" s="97">
        <v>197</v>
      </c>
      <c r="B200" s="98" t="s">
        <v>278</v>
      </c>
      <c r="C200" s="98" t="s">
        <v>69</v>
      </c>
      <c r="D200" s="98">
        <v>26613093</v>
      </c>
      <c r="E200" s="98">
        <v>102385181</v>
      </c>
      <c r="F200" s="98">
        <v>600038076</v>
      </c>
      <c r="G200" s="98" t="s">
        <v>549</v>
      </c>
      <c r="H200" s="98" t="s">
        <v>68</v>
      </c>
      <c r="I200" s="98" t="s">
        <v>59</v>
      </c>
      <c r="J200" s="98" t="s">
        <v>69</v>
      </c>
      <c r="K200" s="98" t="s">
        <v>186</v>
      </c>
      <c r="L200" s="100">
        <v>15000000</v>
      </c>
      <c r="M200" s="100">
        <f t="shared" si="3"/>
        <v>6000000</v>
      </c>
      <c r="N200" s="101">
        <v>2021</v>
      </c>
      <c r="O200" s="98">
        <v>2027</v>
      </c>
      <c r="P200" s="98" t="s">
        <v>76</v>
      </c>
      <c r="Q200" s="98" t="s">
        <v>76</v>
      </c>
      <c r="R200" s="98" t="s">
        <v>59</v>
      </c>
      <c r="S200" s="102" t="s">
        <v>59</v>
      </c>
      <c r="T200" s="96"/>
    </row>
    <row r="201" spans="1:20" s="8" customFormat="1" ht="126.6" hidden="1" thickBot="1" x14ac:dyDescent="0.4">
      <c r="A201" s="97">
        <v>198</v>
      </c>
      <c r="B201" s="98" t="s">
        <v>278</v>
      </c>
      <c r="C201" s="98" t="s">
        <v>69</v>
      </c>
      <c r="D201" s="98">
        <v>26613093</v>
      </c>
      <c r="E201" s="98">
        <v>102385181</v>
      </c>
      <c r="F201" s="98">
        <v>600038076</v>
      </c>
      <c r="G201" s="98" t="s">
        <v>187</v>
      </c>
      <c r="H201" s="98" t="s">
        <v>68</v>
      </c>
      <c r="I201" s="98" t="s">
        <v>59</v>
      </c>
      <c r="J201" s="98" t="s">
        <v>69</v>
      </c>
      <c r="K201" s="98" t="s">
        <v>187</v>
      </c>
      <c r="L201" s="100">
        <v>1500000</v>
      </c>
      <c r="M201" s="100">
        <f t="shared" si="3"/>
        <v>600000</v>
      </c>
      <c r="N201" s="101">
        <v>2021</v>
      </c>
      <c r="O201" s="98">
        <v>2027</v>
      </c>
      <c r="P201" s="98"/>
      <c r="Q201" s="98" t="s">
        <v>76</v>
      </c>
      <c r="R201" s="98" t="s">
        <v>59</v>
      </c>
      <c r="S201" s="102" t="s">
        <v>59</v>
      </c>
      <c r="T201" s="96"/>
    </row>
    <row r="202" spans="1:20" s="8" customFormat="1" ht="126" hidden="1" x14ac:dyDescent="0.35">
      <c r="A202" s="90">
        <v>199</v>
      </c>
      <c r="B202" s="98" t="s">
        <v>278</v>
      </c>
      <c r="C202" s="98" t="s">
        <v>69</v>
      </c>
      <c r="D202" s="98">
        <v>26613093</v>
      </c>
      <c r="E202" s="98">
        <v>102385181</v>
      </c>
      <c r="F202" s="98">
        <v>600038076</v>
      </c>
      <c r="G202" s="98" t="s">
        <v>86</v>
      </c>
      <c r="H202" s="98" t="s">
        <v>68</v>
      </c>
      <c r="I202" s="98" t="s">
        <v>59</v>
      </c>
      <c r="J202" s="98" t="s">
        <v>69</v>
      </c>
      <c r="K202" s="98" t="s">
        <v>86</v>
      </c>
      <c r="L202" s="100">
        <v>600000</v>
      </c>
      <c r="M202" s="100">
        <f t="shared" si="3"/>
        <v>240000</v>
      </c>
      <c r="N202" s="101">
        <v>2021</v>
      </c>
      <c r="O202" s="98">
        <v>2027</v>
      </c>
      <c r="P202" s="98"/>
      <c r="Q202" s="98" t="s">
        <v>76</v>
      </c>
      <c r="R202" s="98" t="s">
        <v>59</v>
      </c>
      <c r="S202" s="102" t="s">
        <v>59</v>
      </c>
      <c r="T202" s="96"/>
    </row>
    <row r="203" spans="1:20" s="8" customFormat="1" ht="126" hidden="1" x14ac:dyDescent="0.35">
      <c r="A203" s="97">
        <v>200</v>
      </c>
      <c r="B203" s="98" t="s">
        <v>278</v>
      </c>
      <c r="C203" s="98" t="s">
        <v>69</v>
      </c>
      <c r="D203" s="98">
        <v>26613093</v>
      </c>
      <c r="E203" s="98">
        <v>102385181</v>
      </c>
      <c r="F203" s="98">
        <v>600038076</v>
      </c>
      <c r="G203" s="98" t="s">
        <v>152</v>
      </c>
      <c r="H203" s="98" t="s">
        <v>68</v>
      </c>
      <c r="I203" s="98" t="s">
        <v>59</v>
      </c>
      <c r="J203" s="98" t="s">
        <v>69</v>
      </c>
      <c r="K203" s="98" t="s">
        <v>152</v>
      </c>
      <c r="L203" s="100" t="s">
        <v>176</v>
      </c>
      <c r="M203" s="100" t="e">
        <f t="shared" si="3"/>
        <v>#VALUE!</v>
      </c>
      <c r="N203" s="101">
        <v>2021</v>
      </c>
      <c r="O203" s="98">
        <v>2027</v>
      </c>
      <c r="P203" s="98"/>
      <c r="Q203" s="98" t="s">
        <v>76</v>
      </c>
      <c r="R203" s="98" t="s">
        <v>59</v>
      </c>
      <c r="S203" s="102" t="s">
        <v>59</v>
      </c>
      <c r="T203" s="96"/>
    </row>
    <row r="204" spans="1:20" s="8" customFormat="1" ht="126.6" hidden="1" thickBot="1" x14ac:dyDescent="0.4">
      <c r="A204" s="97">
        <v>201</v>
      </c>
      <c r="B204" s="98" t="s">
        <v>278</v>
      </c>
      <c r="C204" s="98" t="s">
        <v>69</v>
      </c>
      <c r="D204" s="98">
        <v>26613093</v>
      </c>
      <c r="E204" s="98">
        <v>102385181</v>
      </c>
      <c r="F204" s="98">
        <v>600038076</v>
      </c>
      <c r="G204" s="98" t="s">
        <v>258</v>
      </c>
      <c r="H204" s="98" t="s">
        <v>68</v>
      </c>
      <c r="I204" s="98" t="s">
        <v>59</v>
      </c>
      <c r="J204" s="98" t="s">
        <v>69</v>
      </c>
      <c r="K204" s="101" t="s">
        <v>258</v>
      </c>
      <c r="L204" s="100">
        <v>200000</v>
      </c>
      <c r="M204" s="100">
        <f t="shared" si="3"/>
        <v>80000</v>
      </c>
      <c r="N204" s="101">
        <v>2021</v>
      </c>
      <c r="O204" s="98">
        <v>2027</v>
      </c>
      <c r="P204" s="98"/>
      <c r="Q204" s="98" t="s">
        <v>76</v>
      </c>
      <c r="R204" s="98" t="s">
        <v>59</v>
      </c>
      <c r="S204" s="102" t="s">
        <v>59</v>
      </c>
      <c r="T204" s="96"/>
    </row>
    <row r="205" spans="1:20" s="8" customFormat="1" ht="126" hidden="1" x14ac:dyDescent="0.35">
      <c r="A205" s="90">
        <v>202</v>
      </c>
      <c r="B205" s="98" t="s">
        <v>278</v>
      </c>
      <c r="C205" s="98" t="s">
        <v>69</v>
      </c>
      <c r="D205" s="98">
        <v>26613093</v>
      </c>
      <c r="E205" s="98">
        <v>102385181</v>
      </c>
      <c r="F205" s="98">
        <v>600038076</v>
      </c>
      <c r="G205" s="98" t="s">
        <v>279</v>
      </c>
      <c r="H205" s="98" t="s">
        <v>68</v>
      </c>
      <c r="I205" s="98" t="s">
        <v>59</v>
      </c>
      <c r="J205" s="98" t="s">
        <v>69</v>
      </c>
      <c r="K205" s="98" t="s">
        <v>279</v>
      </c>
      <c r="L205" s="100" t="s">
        <v>247</v>
      </c>
      <c r="M205" s="100" t="e">
        <f t="shared" si="3"/>
        <v>#VALUE!</v>
      </c>
      <c r="N205" s="101">
        <v>2021</v>
      </c>
      <c r="O205" s="98">
        <v>2027</v>
      </c>
      <c r="P205" s="98"/>
      <c r="Q205" s="98" t="s">
        <v>76</v>
      </c>
      <c r="R205" s="98" t="s">
        <v>59</v>
      </c>
      <c r="S205" s="102" t="s">
        <v>59</v>
      </c>
      <c r="T205" s="96"/>
    </row>
    <row r="206" spans="1:20" s="8" customFormat="1" ht="126" hidden="1" x14ac:dyDescent="0.35">
      <c r="A206" s="97">
        <v>203</v>
      </c>
      <c r="B206" s="98" t="s">
        <v>278</v>
      </c>
      <c r="C206" s="98" t="s">
        <v>69</v>
      </c>
      <c r="D206" s="98">
        <v>26613093</v>
      </c>
      <c r="E206" s="98">
        <v>102385181</v>
      </c>
      <c r="F206" s="98">
        <v>600038076</v>
      </c>
      <c r="G206" s="98" t="s">
        <v>201</v>
      </c>
      <c r="H206" s="98" t="s">
        <v>68</v>
      </c>
      <c r="I206" s="98" t="s">
        <v>59</v>
      </c>
      <c r="J206" s="98" t="s">
        <v>69</v>
      </c>
      <c r="K206" s="98" t="s">
        <v>201</v>
      </c>
      <c r="L206" s="100" t="s">
        <v>163</v>
      </c>
      <c r="M206" s="100" t="e">
        <f t="shared" si="3"/>
        <v>#VALUE!</v>
      </c>
      <c r="N206" s="101">
        <v>2021</v>
      </c>
      <c r="O206" s="98">
        <v>2027</v>
      </c>
      <c r="P206" s="98"/>
      <c r="Q206" s="98" t="s">
        <v>76</v>
      </c>
      <c r="R206" s="98" t="s">
        <v>59</v>
      </c>
      <c r="S206" s="102" t="s">
        <v>59</v>
      </c>
      <c r="T206" s="96"/>
    </row>
    <row r="207" spans="1:20" s="8" customFormat="1" ht="126.6" hidden="1" thickBot="1" x14ac:dyDescent="0.4">
      <c r="A207" s="97">
        <v>204</v>
      </c>
      <c r="B207" s="98" t="s">
        <v>278</v>
      </c>
      <c r="C207" s="98" t="s">
        <v>69</v>
      </c>
      <c r="D207" s="98">
        <v>26613093</v>
      </c>
      <c r="E207" s="98">
        <v>102385181</v>
      </c>
      <c r="F207" s="98">
        <v>600038076</v>
      </c>
      <c r="G207" s="98" t="s">
        <v>190</v>
      </c>
      <c r="H207" s="98" t="s">
        <v>68</v>
      </c>
      <c r="I207" s="98" t="s">
        <v>59</v>
      </c>
      <c r="J207" s="98" t="s">
        <v>69</v>
      </c>
      <c r="K207" s="101" t="s">
        <v>190</v>
      </c>
      <c r="L207" s="100" t="s">
        <v>160</v>
      </c>
      <c r="M207" s="100" t="e">
        <f t="shared" si="3"/>
        <v>#VALUE!</v>
      </c>
      <c r="N207" s="101">
        <v>2021</v>
      </c>
      <c r="O207" s="98">
        <v>2027</v>
      </c>
      <c r="P207" s="98"/>
      <c r="Q207" s="98" t="s">
        <v>76</v>
      </c>
      <c r="R207" s="98" t="s">
        <v>59</v>
      </c>
      <c r="S207" s="102" t="s">
        <v>59</v>
      </c>
      <c r="T207" s="96"/>
    </row>
    <row r="208" spans="1:20" s="8" customFormat="1" ht="126" hidden="1" x14ac:dyDescent="0.35">
      <c r="A208" s="90">
        <v>205</v>
      </c>
      <c r="B208" s="98" t="s">
        <v>280</v>
      </c>
      <c r="C208" s="98" t="s">
        <v>69</v>
      </c>
      <c r="D208" s="98">
        <v>75030845</v>
      </c>
      <c r="E208" s="98">
        <v>102385459</v>
      </c>
      <c r="F208" s="98">
        <v>600037606</v>
      </c>
      <c r="G208" s="98" t="s">
        <v>258</v>
      </c>
      <c r="H208" s="98" t="s">
        <v>68</v>
      </c>
      <c r="I208" s="98" t="s">
        <v>59</v>
      </c>
      <c r="J208" s="98" t="s">
        <v>69</v>
      </c>
      <c r="K208" s="101" t="s">
        <v>258</v>
      </c>
      <c r="L208" s="100">
        <v>700000</v>
      </c>
      <c r="M208" s="100">
        <f t="shared" si="3"/>
        <v>280000</v>
      </c>
      <c r="N208" s="101">
        <v>2021</v>
      </c>
      <c r="O208" s="98">
        <v>2027</v>
      </c>
      <c r="P208" s="98"/>
      <c r="Q208" s="98" t="s">
        <v>76</v>
      </c>
      <c r="R208" s="98" t="s">
        <v>59</v>
      </c>
      <c r="S208" s="102" t="s">
        <v>59</v>
      </c>
      <c r="T208" s="96"/>
    </row>
    <row r="209" spans="1:20" s="8" customFormat="1" ht="126" hidden="1" x14ac:dyDescent="0.35">
      <c r="A209" s="97">
        <v>206</v>
      </c>
      <c r="B209" s="98" t="s">
        <v>280</v>
      </c>
      <c r="C209" s="98" t="s">
        <v>69</v>
      </c>
      <c r="D209" s="98">
        <v>75030845</v>
      </c>
      <c r="E209" s="98">
        <v>102385459</v>
      </c>
      <c r="F209" s="98">
        <v>600037606</v>
      </c>
      <c r="G209" s="98" t="s">
        <v>183</v>
      </c>
      <c r="H209" s="98" t="s">
        <v>68</v>
      </c>
      <c r="I209" s="98" t="s">
        <v>59</v>
      </c>
      <c r="J209" s="98" t="s">
        <v>69</v>
      </c>
      <c r="K209" s="98" t="s">
        <v>183</v>
      </c>
      <c r="L209" s="100">
        <v>2650000</v>
      </c>
      <c r="M209" s="100">
        <f t="shared" si="3"/>
        <v>1060000</v>
      </c>
      <c r="N209" s="101">
        <v>2021</v>
      </c>
      <c r="O209" s="98">
        <v>2027</v>
      </c>
      <c r="P209" s="98"/>
      <c r="Q209" s="98" t="s">
        <v>76</v>
      </c>
      <c r="R209" s="98" t="s">
        <v>59</v>
      </c>
      <c r="S209" s="102" t="s">
        <v>59</v>
      </c>
      <c r="T209" s="96"/>
    </row>
    <row r="210" spans="1:20" s="8" customFormat="1" ht="126.6" hidden="1" thickBot="1" x14ac:dyDescent="0.4">
      <c r="A210" s="97">
        <v>207</v>
      </c>
      <c r="B210" s="98" t="s">
        <v>280</v>
      </c>
      <c r="C210" s="98" t="s">
        <v>69</v>
      </c>
      <c r="D210" s="98">
        <v>75030845</v>
      </c>
      <c r="E210" s="98">
        <v>102385459</v>
      </c>
      <c r="F210" s="98">
        <v>600037606</v>
      </c>
      <c r="G210" s="98" t="s">
        <v>538</v>
      </c>
      <c r="H210" s="98" t="s">
        <v>68</v>
      </c>
      <c r="I210" s="98" t="s">
        <v>59</v>
      </c>
      <c r="J210" s="98" t="s">
        <v>69</v>
      </c>
      <c r="K210" s="98" t="s">
        <v>281</v>
      </c>
      <c r="L210" s="100">
        <v>400000</v>
      </c>
      <c r="M210" s="100">
        <f t="shared" si="3"/>
        <v>160000</v>
      </c>
      <c r="N210" s="101">
        <v>2021</v>
      </c>
      <c r="O210" s="98">
        <v>2027</v>
      </c>
      <c r="P210" s="98"/>
      <c r="Q210" s="98" t="s">
        <v>76</v>
      </c>
      <c r="R210" s="98" t="s">
        <v>59</v>
      </c>
      <c r="S210" s="102" t="s">
        <v>59</v>
      </c>
      <c r="T210" s="96"/>
    </row>
    <row r="211" spans="1:20" s="8" customFormat="1" ht="126" hidden="1" x14ac:dyDescent="0.35">
      <c r="A211" s="90">
        <v>208</v>
      </c>
      <c r="B211" s="98" t="s">
        <v>280</v>
      </c>
      <c r="C211" s="98" t="s">
        <v>69</v>
      </c>
      <c r="D211" s="98">
        <v>75030845</v>
      </c>
      <c r="E211" s="98">
        <v>102385459</v>
      </c>
      <c r="F211" s="98">
        <v>600037606</v>
      </c>
      <c r="G211" s="98" t="s">
        <v>535</v>
      </c>
      <c r="H211" s="98" t="s">
        <v>68</v>
      </c>
      <c r="I211" s="98" t="s">
        <v>59</v>
      </c>
      <c r="J211" s="98" t="s">
        <v>69</v>
      </c>
      <c r="K211" s="98" t="s">
        <v>205</v>
      </c>
      <c r="L211" s="100">
        <v>700000</v>
      </c>
      <c r="M211" s="100">
        <f t="shared" si="3"/>
        <v>280000</v>
      </c>
      <c r="N211" s="101">
        <v>2021</v>
      </c>
      <c r="O211" s="98">
        <v>2027</v>
      </c>
      <c r="P211" s="98"/>
      <c r="Q211" s="98" t="s">
        <v>76</v>
      </c>
      <c r="R211" s="98" t="s">
        <v>59</v>
      </c>
      <c r="S211" s="102" t="s">
        <v>59</v>
      </c>
      <c r="T211" s="96"/>
    </row>
    <row r="212" spans="1:20" s="8" customFormat="1" ht="126" hidden="1" x14ac:dyDescent="0.35">
      <c r="A212" s="97">
        <v>209</v>
      </c>
      <c r="B212" s="98" t="s">
        <v>280</v>
      </c>
      <c r="C212" s="98" t="s">
        <v>69</v>
      </c>
      <c r="D212" s="98">
        <v>75030845</v>
      </c>
      <c r="E212" s="98">
        <v>102385459</v>
      </c>
      <c r="F212" s="98">
        <v>600037606</v>
      </c>
      <c r="G212" s="98" t="s">
        <v>186</v>
      </c>
      <c r="H212" s="98" t="s">
        <v>68</v>
      </c>
      <c r="I212" s="98" t="s">
        <v>59</v>
      </c>
      <c r="J212" s="98" t="s">
        <v>69</v>
      </c>
      <c r="K212" s="98" t="s">
        <v>186</v>
      </c>
      <c r="L212" s="103">
        <v>15000000</v>
      </c>
      <c r="M212" s="100">
        <f t="shared" si="3"/>
        <v>6000000</v>
      </c>
      <c r="N212" s="101">
        <v>2021</v>
      </c>
      <c r="O212" s="98">
        <v>2027</v>
      </c>
      <c r="P212" s="98" t="s">
        <v>76</v>
      </c>
      <c r="Q212" s="98" t="s">
        <v>76</v>
      </c>
      <c r="R212" s="98" t="s">
        <v>59</v>
      </c>
      <c r="S212" s="102" t="s">
        <v>59</v>
      </c>
      <c r="T212" s="96"/>
    </row>
    <row r="213" spans="1:20" s="8" customFormat="1" ht="126.6" hidden="1" thickBot="1" x14ac:dyDescent="0.4">
      <c r="A213" s="97">
        <v>210</v>
      </c>
      <c r="B213" s="98" t="s">
        <v>280</v>
      </c>
      <c r="C213" s="98" t="s">
        <v>69</v>
      </c>
      <c r="D213" s="98">
        <v>75030845</v>
      </c>
      <c r="E213" s="98">
        <v>102385459</v>
      </c>
      <c r="F213" s="98">
        <v>600037606</v>
      </c>
      <c r="G213" s="98" t="s">
        <v>282</v>
      </c>
      <c r="H213" s="98" t="s">
        <v>68</v>
      </c>
      <c r="I213" s="98" t="s">
        <v>59</v>
      </c>
      <c r="J213" s="98" t="s">
        <v>69</v>
      </c>
      <c r="K213" s="98" t="s">
        <v>282</v>
      </c>
      <c r="L213" s="100">
        <v>300000</v>
      </c>
      <c r="M213" s="100">
        <f t="shared" si="3"/>
        <v>120000</v>
      </c>
      <c r="N213" s="101">
        <v>2021</v>
      </c>
      <c r="O213" s="98">
        <v>2027</v>
      </c>
      <c r="P213" s="98" t="s">
        <v>76</v>
      </c>
      <c r="Q213" s="98" t="s">
        <v>76</v>
      </c>
      <c r="R213" s="98" t="s">
        <v>59</v>
      </c>
      <c r="S213" s="102" t="s">
        <v>59</v>
      </c>
      <c r="T213" s="96"/>
    </row>
    <row r="214" spans="1:20" s="8" customFormat="1" ht="126" hidden="1" x14ac:dyDescent="0.35">
      <c r="A214" s="90">
        <v>211</v>
      </c>
      <c r="B214" s="98" t="s">
        <v>280</v>
      </c>
      <c r="C214" s="98" t="s">
        <v>69</v>
      </c>
      <c r="D214" s="98">
        <v>75030845</v>
      </c>
      <c r="E214" s="98">
        <v>102385459</v>
      </c>
      <c r="F214" s="98">
        <v>600037606</v>
      </c>
      <c r="G214" s="98" t="s">
        <v>536</v>
      </c>
      <c r="H214" s="98" t="s">
        <v>68</v>
      </c>
      <c r="I214" s="98" t="s">
        <v>59</v>
      </c>
      <c r="J214" s="98" t="s">
        <v>69</v>
      </c>
      <c r="K214" s="98" t="s">
        <v>187</v>
      </c>
      <c r="L214" s="100">
        <v>750000</v>
      </c>
      <c r="M214" s="100">
        <f t="shared" si="3"/>
        <v>300000</v>
      </c>
      <c r="N214" s="101">
        <v>2021</v>
      </c>
      <c r="O214" s="98">
        <v>2027</v>
      </c>
      <c r="P214" s="98"/>
      <c r="Q214" s="98" t="s">
        <v>76</v>
      </c>
      <c r="R214" s="98" t="s">
        <v>59</v>
      </c>
      <c r="S214" s="102" t="s">
        <v>59</v>
      </c>
      <c r="T214" s="96"/>
    </row>
    <row r="215" spans="1:20" s="8" customFormat="1" ht="126" hidden="1" x14ac:dyDescent="0.35">
      <c r="A215" s="97">
        <v>212</v>
      </c>
      <c r="B215" s="98" t="s">
        <v>280</v>
      </c>
      <c r="C215" s="98" t="s">
        <v>69</v>
      </c>
      <c r="D215" s="98">
        <v>75030845</v>
      </c>
      <c r="E215" s="98">
        <v>102385459</v>
      </c>
      <c r="F215" s="98">
        <v>600037606</v>
      </c>
      <c r="G215" s="98" t="s">
        <v>283</v>
      </c>
      <c r="H215" s="98" t="s">
        <v>68</v>
      </c>
      <c r="I215" s="98" t="s">
        <v>59</v>
      </c>
      <c r="J215" s="98" t="s">
        <v>69</v>
      </c>
      <c r="K215" s="98" t="s">
        <v>283</v>
      </c>
      <c r="L215" s="100">
        <v>200000</v>
      </c>
      <c r="M215" s="100">
        <f t="shared" si="3"/>
        <v>80000</v>
      </c>
      <c r="N215" s="101">
        <v>2021</v>
      </c>
      <c r="O215" s="98">
        <v>2027</v>
      </c>
      <c r="P215" s="98"/>
      <c r="Q215" s="98" t="s">
        <v>76</v>
      </c>
      <c r="R215" s="98" t="s">
        <v>59</v>
      </c>
      <c r="S215" s="102" t="s">
        <v>59</v>
      </c>
      <c r="T215" s="96"/>
    </row>
    <row r="216" spans="1:20" s="8" customFormat="1" ht="126.6" hidden="1" thickBot="1" x14ac:dyDescent="0.4">
      <c r="A216" s="97">
        <v>213</v>
      </c>
      <c r="B216" s="98" t="s">
        <v>280</v>
      </c>
      <c r="C216" s="98" t="s">
        <v>69</v>
      </c>
      <c r="D216" s="98">
        <v>75030845</v>
      </c>
      <c r="E216" s="98">
        <v>102385459</v>
      </c>
      <c r="F216" s="98">
        <v>600037606</v>
      </c>
      <c r="G216" s="98" t="s">
        <v>86</v>
      </c>
      <c r="H216" s="98" t="s">
        <v>68</v>
      </c>
      <c r="I216" s="98" t="s">
        <v>59</v>
      </c>
      <c r="J216" s="98" t="s">
        <v>69</v>
      </c>
      <c r="K216" s="101" t="s">
        <v>86</v>
      </c>
      <c r="L216" s="100">
        <v>600000</v>
      </c>
      <c r="M216" s="100">
        <f t="shared" si="3"/>
        <v>240000</v>
      </c>
      <c r="N216" s="101">
        <v>2021</v>
      </c>
      <c r="O216" s="98">
        <v>2027</v>
      </c>
      <c r="P216" s="98"/>
      <c r="Q216" s="98" t="s">
        <v>76</v>
      </c>
      <c r="R216" s="98" t="s">
        <v>59</v>
      </c>
      <c r="S216" s="102" t="s">
        <v>59</v>
      </c>
      <c r="T216" s="96"/>
    </row>
    <row r="217" spans="1:20" s="8" customFormat="1" ht="126" hidden="1" x14ac:dyDescent="0.35">
      <c r="A217" s="90">
        <v>214</v>
      </c>
      <c r="B217" s="98" t="s">
        <v>280</v>
      </c>
      <c r="C217" s="98" t="s">
        <v>69</v>
      </c>
      <c r="D217" s="98">
        <v>75030845</v>
      </c>
      <c r="E217" s="98">
        <v>102385459</v>
      </c>
      <c r="F217" s="98">
        <v>600037606</v>
      </c>
      <c r="G217" s="98" t="s">
        <v>537</v>
      </c>
      <c r="H217" s="98" t="s">
        <v>68</v>
      </c>
      <c r="I217" s="98" t="s">
        <v>59</v>
      </c>
      <c r="J217" s="98" t="s">
        <v>69</v>
      </c>
      <c r="K217" s="98" t="s">
        <v>284</v>
      </c>
      <c r="L217" s="100" t="s">
        <v>285</v>
      </c>
      <c r="M217" s="100">
        <v>8000000</v>
      </c>
      <c r="N217" s="101">
        <v>2021</v>
      </c>
      <c r="O217" s="98">
        <v>2027</v>
      </c>
      <c r="P217" s="98" t="s">
        <v>76</v>
      </c>
      <c r="Q217" s="98" t="s">
        <v>76</v>
      </c>
      <c r="R217" s="98" t="s">
        <v>59</v>
      </c>
      <c r="S217" s="102" t="s">
        <v>59</v>
      </c>
      <c r="T217" s="96"/>
    </row>
    <row r="218" spans="1:20" s="8" customFormat="1" ht="126" hidden="1" x14ac:dyDescent="0.35">
      <c r="A218" s="97">
        <v>215</v>
      </c>
      <c r="B218" s="98" t="s">
        <v>280</v>
      </c>
      <c r="C218" s="98" t="s">
        <v>69</v>
      </c>
      <c r="D218" s="98">
        <v>75030845</v>
      </c>
      <c r="E218" s="98">
        <v>102385459</v>
      </c>
      <c r="F218" s="98">
        <v>600037606</v>
      </c>
      <c r="G218" s="98" t="s">
        <v>152</v>
      </c>
      <c r="H218" s="98" t="s">
        <v>68</v>
      </c>
      <c r="I218" s="98" t="s">
        <v>59</v>
      </c>
      <c r="J218" s="98" t="s">
        <v>69</v>
      </c>
      <c r="K218" s="98" t="s">
        <v>152</v>
      </c>
      <c r="L218" s="100" t="s">
        <v>176</v>
      </c>
      <c r="M218" s="100">
        <v>8000000</v>
      </c>
      <c r="N218" s="101">
        <v>2021</v>
      </c>
      <c r="O218" s="98">
        <v>2027</v>
      </c>
      <c r="P218" s="98"/>
      <c r="Q218" s="98" t="s">
        <v>76</v>
      </c>
      <c r="R218" s="98" t="s">
        <v>59</v>
      </c>
      <c r="S218" s="102" t="s">
        <v>59</v>
      </c>
      <c r="T218" s="96"/>
    </row>
    <row r="219" spans="1:20" s="8" customFormat="1" ht="126.6" hidden="1" thickBot="1" x14ac:dyDescent="0.4">
      <c r="A219" s="97">
        <v>216</v>
      </c>
      <c r="B219" s="98" t="s">
        <v>280</v>
      </c>
      <c r="C219" s="98" t="s">
        <v>69</v>
      </c>
      <c r="D219" s="98">
        <v>75030845</v>
      </c>
      <c r="E219" s="98">
        <v>102385459</v>
      </c>
      <c r="F219" s="98">
        <v>600037606</v>
      </c>
      <c r="G219" s="98" t="s">
        <v>201</v>
      </c>
      <c r="H219" s="98" t="s">
        <v>68</v>
      </c>
      <c r="I219" s="98" t="s">
        <v>59</v>
      </c>
      <c r="J219" s="98" t="s">
        <v>69</v>
      </c>
      <c r="K219" s="101" t="s">
        <v>201</v>
      </c>
      <c r="L219" s="100" t="s">
        <v>163</v>
      </c>
      <c r="M219" s="100">
        <v>400000</v>
      </c>
      <c r="N219" s="101">
        <v>2021</v>
      </c>
      <c r="O219" s="98">
        <v>2027</v>
      </c>
      <c r="P219" s="98"/>
      <c r="Q219" s="98" t="s">
        <v>76</v>
      </c>
      <c r="R219" s="98" t="s">
        <v>59</v>
      </c>
      <c r="S219" s="102" t="s">
        <v>59</v>
      </c>
      <c r="T219" s="96"/>
    </row>
    <row r="220" spans="1:20" s="8" customFormat="1" ht="126" hidden="1" x14ac:dyDescent="0.35">
      <c r="A220" s="90">
        <v>217</v>
      </c>
      <c r="B220" s="98" t="s">
        <v>280</v>
      </c>
      <c r="C220" s="98" t="s">
        <v>69</v>
      </c>
      <c r="D220" s="98">
        <v>75030845</v>
      </c>
      <c r="E220" s="98">
        <v>102385459</v>
      </c>
      <c r="F220" s="98">
        <v>600037606</v>
      </c>
      <c r="G220" s="98" t="s">
        <v>190</v>
      </c>
      <c r="H220" s="98" t="s">
        <v>68</v>
      </c>
      <c r="I220" s="98" t="s">
        <v>59</v>
      </c>
      <c r="J220" s="98" t="s">
        <v>69</v>
      </c>
      <c r="K220" s="101" t="s">
        <v>190</v>
      </c>
      <c r="L220" s="100" t="s">
        <v>160</v>
      </c>
      <c r="M220" s="100">
        <v>400000</v>
      </c>
      <c r="N220" s="101">
        <v>2021</v>
      </c>
      <c r="O220" s="98">
        <v>2027</v>
      </c>
      <c r="P220" s="98"/>
      <c r="Q220" s="98" t="s">
        <v>76</v>
      </c>
      <c r="R220" s="98" t="s">
        <v>59</v>
      </c>
      <c r="S220" s="102" t="s">
        <v>59</v>
      </c>
      <c r="T220" s="96"/>
    </row>
    <row r="221" spans="1:20" s="8" customFormat="1" ht="126" hidden="1" x14ac:dyDescent="0.35">
      <c r="A221" s="97">
        <v>218</v>
      </c>
      <c r="B221" s="98" t="s">
        <v>548</v>
      </c>
      <c r="C221" s="98" t="s">
        <v>69</v>
      </c>
      <c r="D221" s="108">
        <v>75030870</v>
      </c>
      <c r="E221" s="98">
        <v>102761191</v>
      </c>
      <c r="F221" s="98">
        <v>600038092</v>
      </c>
      <c r="G221" s="98" t="s">
        <v>286</v>
      </c>
      <c r="H221" s="98" t="s">
        <v>68</v>
      </c>
      <c r="I221" s="98" t="s">
        <v>59</v>
      </c>
      <c r="J221" s="98" t="s">
        <v>69</v>
      </c>
      <c r="K221" s="98" t="s">
        <v>286</v>
      </c>
      <c r="L221" s="100">
        <v>2000000</v>
      </c>
      <c r="M221" s="100">
        <f t="shared" si="3"/>
        <v>800000</v>
      </c>
      <c r="N221" s="101">
        <v>2021</v>
      </c>
      <c r="O221" s="98">
        <v>2027</v>
      </c>
      <c r="P221" s="98"/>
      <c r="Q221" s="98" t="s">
        <v>76</v>
      </c>
      <c r="R221" s="98" t="s">
        <v>59</v>
      </c>
      <c r="S221" s="102" t="s">
        <v>59</v>
      </c>
      <c r="T221" s="96"/>
    </row>
    <row r="222" spans="1:20" s="8" customFormat="1" ht="126.6" hidden="1" thickBot="1" x14ac:dyDescent="0.4">
      <c r="A222" s="97">
        <v>219</v>
      </c>
      <c r="B222" s="98" t="s">
        <v>548</v>
      </c>
      <c r="C222" s="98" t="s">
        <v>69</v>
      </c>
      <c r="D222" s="108">
        <v>75030870</v>
      </c>
      <c r="E222" s="98">
        <v>102761191</v>
      </c>
      <c r="F222" s="98">
        <v>600038092</v>
      </c>
      <c r="G222" s="98" t="s">
        <v>183</v>
      </c>
      <c r="H222" s="98" t="s">
        <v>68</v>
      </c>
      <c r="I222" s="98" t="s">
        <v>59</v>
      </c>
      <c r="J222" s="98" t="s">
        <v>69</v>
      </c>
      <c r="K222" s="98" t="s">
        <v>183</v>
      </c>
      <c r="L222" s="100">
        <v>4600000</v>
      </c>
      <c r="M222" s="100">
        <f t="shared" si="3"/>
        <v>1840000</v>
      </c>
      <c r="N222" s="101">
        <v>2021</v>
      </c>
      <c r="O222" s="98">
        <v>2027</v>
      </c>
      <c r="P222" s="98"/>
      <c r="Q222" s="98" t="s">
        <v>76</v>
      </c>
      <c r="R222" s="98" t="s">
        <v>59</v>
      </c>
      <c r="S222" s="102" t="s">
        <v>59</v>
      </c>
      <c r="T222" s="96"/>
    </row>
    <row r="223" spans="1:20" s="8" customFormat="1" ht="126" hidden="1" x14ac:dyDescent="0.35">
      <c r="A223" s="186">
        <v>220</v>
      </c>
      <c r="B223" s="136" t="s">
        <v>548</v>
      </c>
      <c r="C223" s="136" t="s">
        <v>69</v>
      </c>
      <c r="D223" s="187">
        <v>75030870</v>
      </c>
      <c r="E223" s="136">
        <v>102761191</v>
      </c>
      <c r="F223" s="136">
        <v>600038092</v>
      </c>
      <c r="G223" s="136" t="s">
        <v>181</v>
      </c>
      <c r="H223" s="136" t="s">
        <v>68</v>
      </c>
      <c r="I223" s="136" t="s">
        <v>59</v>
      </c>
      <c r="J223" s="136" t="s">
        <v>69</v>
      </c>
      <c r="K223" s="136" t="s">
        <v>181</v>
      </c>
      <c r="L223" s="137">
        <v>1700000</v>
      </c>
      <c r="M223" s="137">
        <f t="shared" si="3"/>
        <v>680000</v>
      </c>
      <c r="N223" s="101">
        <v>2021</v>
      </c>
      <c r="O223" s="98">
        <v>2027</v>
      </c>
      <c r="P223" s="98"/>
      <c r="Q223" s="98" t="s">
        <v>76</v>
      </c>
      <c r="R223" s="98" t="s">
        <v>59</v>
      </c>
      <c r="S223" s="102" t="s">
        <v>59</v>
      </c>
      <c r="T223" s="96"/>
    </row>
    <row r="224" spans="1:20" s="8" customFormat="1" ht="126" hidden="1" x14ac:dyDescent="0.35">
      <c r="A224" s="189">
        <v>221</v>
      </c>
      <c r="B224" s="136" t="s">
        <v>548</v>
      </c>
      <c r="C224" s="136" t="s">
        <v>69</v>
      </c>
      <c r="D224" s="187">
        <v>75030870</v>
      </c>
      <c r="E224" s="136">
        <v>102761191</v>
      </c>
      <c r="F224" s="136">
        <v>600038092</v>
      </c>
      <c r="G224" s="136" t="s">
        <v>184</v>
      </c>
      <c r="H224" s="136" t="s">
        <v>68</v>
      </c>
      <c r="I224" s="136" t="s">
        <v>59</v>
      </c>
      <c r="J224" s="136" t="s">
        <v>69</v>
      </c>
      <c r="K224" s="136" t="s">
        <v>184</v>
      </c>
      <c r="L224" s="137">
        <v>5000000</v>
      </c>
      <c r="M224" s="137">
        <f t="shared" si="3"/>
        <v>2000000</v>
      </c>
      <c r="N224" s="101">
        <v>2021</v>
      </c>
      <c r="O224" s="98">
        <v>2027</v>
      </c>
      <c r="P224" s="98"/>
      <c r="Q224" s="98" t="s">
        <v>76</v>
      </c>
      <c r="R224" s="98" t="s">
        <v>59</v>
      </c>
      <c r="S224" s="102" t="s">
        <v>59</v>
      </c>
      <c r="T224" s="96"/>
    </row>
    <row r="225" spans="1:43" s="8" customFormat="1" ht="126.6" hidden="1" thickBot="1" x14ac:dyDescent="0.4">
      <c r="A225" s="189">
        <v>222</v>
      </c>
      <c r="B225" s="136" t="s">
        <v>548</v>
      </c>
      <c r="C225" s="136" t="s">
        <v>69</v>
      </c>
      <c r="D225" s="187">
        <v>75030870</v>
      </c>
      <c r="E225" s="136">
        <v>102761191</v>
      </c>
      <c r="F225" s="136">
        <v>600038092</v>
      </c>
      <c r="G225" s="136" t="s">
        <v>219</v>
      </c>
      <c r="H225" s="136" t="s">
        <v>68</v>
      </c>
      <c r="I225" s="136" t="s">
        <v>59</v>
      </c>
      <c r="J225" s="136" t="s">
        <v>69</v>
      </c>
      <c r="K225" s="136" t="s">
        <v>219</v>
      </c>
      <c r="L225" s="190">
        <v>2500000</v>
      </c>
      <c r="M225" s="137">
        <f t="shared" si="3"/>
        <v>1000000</v>
      </c>
      <c r="N225" s="101">
        <v>2021</v>
      </c>
      <c r="O225" s="98">
        <v>2027</v>
      </c>
      <c r="P225" s="98"/>
      <c r="Q225" s="98" t="s">
        <v>76</v>
      </c>
      <c r="R225" s="98" t="s">
        <v>59</v>
      </c>
      <c r="S225" s="102" t="s">
        <v>59</v>
      </c>
      <c r="T225" s="96"/>
    </row>
    <row r="226" spans="1:43" s="8" customFormat="1" ht="126" hidden="1" x14ac:dyDescent="0.35">
      <c r="A226" s="186">
        <v>223</v>
      </c>
      <c r="B226" s="136" t="s">
        <v>548</v>
      </c>
      <c r="C226" s="136" t="s">
        <v>69</v>
      </c>
      <c r="D226" s="187">
        <v>75030870</v>
      </c>
      <c r="E226" s="136">
        <v>102761191</v>
      </c>
      <c r="F226" s="136">
        <v>600038092</v>
      </c>
      <c r="G226" s="136" t="s">
        <v>186</v>
      </c>
      <c r="H226" s="136" t="s">
        <v>68</v>
      </c>
      <c r="I226" s="136" t="s">
        <v>59</v>
      </c>
      <c r="J226" s="136" t="s">
        <v>69</v>
      </c>
      <c r="K226" s="136" t="s">
        <v>186</v>
      </c>
      <c r="L226" s="137">
        <v>15000000</v>
      </c>
      <c r="M226" s="137">
        <f t="shared" si="3"/>
        <v>6000000</v>
      </c>
      <c r="N226" s="101">
        <v>2021</v>
      </c>
      <c r="O226" s="98">
        <v>2027</v>
      </c>
      <c r="P226" s="98" t="s">
        <v>76</v>
      </c>
      <c r="Q226" s="98" t="s">
        <v>76</v>
      </c>
      <c r="R226" s="98" t="s">
        <v>59</v>
      </c>
      <c r="S226" s="102" t="s">
        <v>59</v>
      </c>
      <c r="T226" s="96"/>
    </row>
    <row r="227" spans="1:43" s="135" customFormat="1" ht="126" hidden="1" x14ac:dyDescent="0.35">
      <c r="A227" s="188">
        <v>224</v>
      </c>
      <c r="B227" s="133" t="s">
        <v>650</v>
      </c>
      <c r="C227" s="133" t="s">
        <v>69</v>
      </c>
      <c r="D227" s="177">
        <v>75030870</v>
      </c>
      <c r="E227" s="133">
        <v>102761191</v>
      </c>
      <c r="F227" s="133">
        <v>600038092</v>
      </c>
      <c r="G227" s="133" t="s">
        <v>282</v>
      </c>
      <c r="H227" s="133" t="s">
        <v>68</v>
      </c>
      <c r="I227" s="133" t="s">
        <v>59</v>
      </c>
      <c r="J227" s="133" t="s">
        <v>69</v>
      </c>
      <c r="K227" s="133" t="s">
        <v>282</v>
      </c>
      <c r="L227" s="140">
        <v>250000</v>
      </c>
      <c r="M227" s="140">
        <f t="shared" si="3"/>
        <v>100000</v>
      </c>
      <c r="N227" s="133">
        <v>2021</v>
      </c>
      <c r="O227" s="133">
        <v>2027</v>
      </c>
      <c r="P227" s="133" t="s">
        <v>76</v>
      </c>
      <c r="Q227" s="133" t="s">
        <v>76</v>
      </c>
      <c r="R227" s="133" t="s">
        <v>59</v>
      </c>
      <c r="S227" s="141" t="s">
        <v>59</v>
      </c>
      <c r="T227" s="191"/>
      <c r="U227" s="8"/>
      <c r="V227" s="8"/>
      <c r="W227" s="8"/>
      <c r="X227" s="8"/>
      <c r="Y227" s="8"/>
      <c r="Z227" s="8"/>
      <c r="AA227" s="8"/>
      <c r="AB227" s="8"/>
      <c r="AC227" s="8"/>
      <c r="AD227" s="8"/>
      <c r="AE227" s="8"/>
      <c r="AF227" s="8"/>
      <c r="AG227" s="8"/>
      <c r="AH227" s="8"/>
      <c r="AI227" s="8"/>
      <c r="AJ227" s="8"/>
      <c r="AK227" s="8"/>
      <c r="AL227" s="8"/>
      <c r="AM227" s="8"/>
      <c r="AN227" s="8"/>
      <c r="AO227" s="8"/>
      <c r="AP227" s="8"/>
      <c r="AQ227" s="8"/>
    </row>
    <row r="228" spans="1:43" s="8" customFormat="1" ht="126.6" hidden="1" thickBot="1" x14ac:dyDescent="0.4">
      <c r="A228" s="97">
        <v>225</v>
      </c>
      <c r="B228" s="98" t="s">
        <v>548</v>
      </c>
      <c r="C228" s="98" t="s">
        <v>69</v>
      </c>
      <c r="D228" s="108">
        <v>75030870</v>
      </c>
      <c r="E228" s="98">
        <v>102761191</v>
      </c>
      <c r="F228" s="98">
        <v>600038092</v>
      </c>
      <c r="G228" s="98" t="s">
        <v>187</v>
      </c>
      <c r="H228" s="98" t="s">
        <v>68</v>
      </c>
      <c r="I228" s="98" t="s">
        <v>59</v>
      </c>
      <c r="J228" s="98" t="s">
        <v>69</v>
      </c>
      <c r="K228" s="98" t="s">
        <v>187</v>
      </c>
      <c r="L228" s="100">
        <v>2000000</v>
      </c>
      <c r="M228" s="100">
        <f t="shared" si="3"/>
        <v>800000</v>
      </c>
      <c r="N228" s="101">
        <v>2021</v>
      </c>
      <c r="O228" s="98">
        <v>2027</v>
      </c>
      <c r="P228" s="98"/>
      <c r="Q228" s="98" t="s">
        <v>76</v>
      </c>
      <c r="R228" s="98" t="s">
        <v>59</v>
      </c>
      <c r="S228" s="102" t="s">
        <v>59</v>
      </c>
      <c r="T228" s="96"/>
    </row>
    <row r="229" spans="1:43" s="8" customFormat="1" ht="126" hidden="1" x14ac:dyDescent="0.35">
      <c r="A229" s="90">
        <v>226</v>
      </c>
      <c r="B229" s="98" t="s">
        <v>548</v>
      </c>
      <c r="C229" s="98" t="s">
        <v>69</v>
      </c>
      <c r="D229" s="108">
        <v>75030870</v>
      </c>
      <c r="E229" s="98">
        <v>102761191</v>
      </c>
      <c r="F229" s="98">
        <v>600038092</v>
      </c>
      <c r="G229" s="98" t="s">
        <v>86</v>
      </c>
      <c r="H229" s="98" t="s">
        <v>68</v>
      </c>
      <c r="I229" s="98" t="s">
        <v>59</v>
      </c>
      <c r="J229" s="98" t="s">
        <v>69</v>
      </c>
      <c r="K229" s="98" t="s">
        <v>86</v>
      </c>
      <c r="L229" s="103">
        <v>600000</v>
      </c>
      <c r="M229" s="100">
        <f t="shared" si="3"/>
        <v>240000</v>
      </c>
      <c r="N229" s="101">
        <v>2021</v>
      </c>
      <c r="O229" s="98">
        <v>2027</v>
      </c>
      <c r="P229" s="98"/>
      <c r="Q229" s="98" t="s">
        <v>76</v>
      </c>
      <c r="R229" s="98" t="s">
        <v>59</v>
      </c>
      <c r="S229" s="102" t="s">
        <v>59</v>
      </c>
      <c r="T229" s="96"/>
    </row>
    <row r="230" spans="1:43" s="8" customFormat="1" ht="162" hidden="1" x14ac:dyDescent="0.35">
      <c r="A230" s="97">
        <v>227</v>
      </c>
      <c r="B230" s="98" t="s">
        <v>548</v>
      </c>
      <c r="C230" s="98" t="s">
        <v>69</v>
      </c>
      <c r="D230" s="108">
        <v>75030870</v>
      </c>
      <c r="E230" s="98">
        <v>102761191</v>
      </c>
      <c r="F230" s="98">
        <v>600038092</v>
      </c>
      <c r="G230" s="98" t="s">
        <v>287</v>
      </c>
      <c r="H230" s="98" t="s">
        <v>68</v>
      </c>
      <c r="I230" s="98" t="s">
        <v>59</v>
      </c>
      <c r="J230" s="98" t="s">
        <v>69</v>
      </c>
      <c r="K230" s="98" t="s">
        <v>287</v>
      </c>
      <c r="L230" s="100" t="s">
        <v>285</v>
      </c>
      <c r="M230" s="100" t="e">
        <f t="shared" si="3"/>
        <v>#VALUE!</v>
      </c>
      <c r="N230" s="101">
        <v>2021</v>
      </c>
      <c r="O230" s="98">
        <v>2027</v>
      </c>
      <c r="P230" s="98"/>
      <c r="Q230" s="98" t="s">
        <v>76</v>
      </c>
      <c r="R230" s="98" t="s">
        <v>59</v>
      </c>
      <c r="S230" s="102" t="s">
        <v>59</v>
      </c>
      <c r="T230" s="96"/>
    </row>
    <row r="231" spans="1:43" s="8" customFormat="1" ht="126.6" hidden="1" thickBot="1" x14ac:dyDescent="0.4">
      <c r="A231" s="97">
        <v>228</v>
      </c>
      <c r="B231" s="98" t="s">
        <v>548</v>
      </c>
      <c r="C231" s="98" t="s">
        <v>69</v>
      </c>
      <c r="D231" s="108">
        <v>75030870</v>
      </c>
      <c r="E231" s="98">
        <v>102761191</v>
      </c>
      <c r="F231" s="98">
        <v>600038092</v>
      </c>
      <c r="G231" s="98" t="s">
        <v>152</v>
      </c>
      <c r="H231" s="98" t="s">
        <v>68</v>
      </c>
      <c r="I231" s="98" t="s">
        <v>59</v>
      </c>
      <c r="J231" s="98" t="s">
        <v>69</v>
      </c>
      <c r="K231" s="98" t="s">
        <v>152</v>
      </c>
      <c r="L231" s="100" t="s">
        <v>176</v>
      </c>
      <c r="M231" s="100" t="e">
        <f t="shared" si="3"/>
        <v>#VALUE!</v>
      </c>
      <c r="N231" s="101">
        <v>2021</v>
      </c>
      <c r="O231" s="98">
        <v>2027</v>
      </c>
      <c r="P231" s="98"/>
      <c r="Q231" s="98" t="s">
        <v>76</v>
      </c>
      <c r="R231" s="98" t="s">
        <v>59</v>
      </c>
      <c r="S231" s="102" t="s">
        <v>59</v>
      </c>
      <c r="T231" s="96"/>
    </row>
    <row r="232" spans="1:43" s="8" customFormat="1" ht="126" hidden="1" x14ac:dyDescent="0.35">
      <c r="A232" s="90">
        <v>229</v>
      </c>
      <c r="B232" s="98" t="s">
        <v>548</v>
      </c>
      <c r="C232" s="98" t="s">
        <v>69</v>
      </c>
      <c r="D232" s="108">
        <v>75030870</v>
      </c>
      <c r="E232" s="98">
        <v>102761191</v>
      </c>
      <c r="F232" s="98">
        <v>600038092</v>
      </c>
      <c r="G232" s="98" t="s">
        <v>288</v>
      </c>
      <c r="H232" s="98" t="s">
        <v>68</v>
      </c>
      <c r="I232" s="98" t="s">
        <v>59</v>
      </c>
      <c r="J232" s="98" t="s">
        <v>69</v>
      </c>
      <c r="K232" s="101" t="s">
        <v>288</v>
      </c>
      <c r="L232" s="100" t="s">
        <v>289</v>
      </c>
      <c r="M232" s="100" t="e">
        <f t="shared" si="3"/>
        <v>#VALUE!</v>
      </c>
      <c r="N232" s="101">
        <v>2021</v>
      </c>
      <c r="O232" s="98">
        <v>2027</v>
      </c>
      <c r="P232" s="98"/>
      <c r="Q232" s="98" t="s">
        <v>76</v>
      </c>
      <c r="R232" s="98" t="s">
        <v>59</v>
      </c>
      <c r="S232" s="102" t="s">
        <v>59</v>
      </c>
      <c r="T232" s="96"/>
    </row>
    <row r="233" spans="1:43" s="8" customFormat="1" ht="126" hidden="1" x14ac:dyDescent="0.35">
      <c r="A233" s="97">
        <v>230</v>
      </c>
      <c r="B233" s="98" t="s">
        <v>548</v>
      </c>
      <c r="C233" s="98" t="s">
        <v>69</v>
      </c>
      <c r="D233" s="108">
        <v>75030870</v>
      </c>
      <c r="E233" s="98">
        <v>102761191</v>
      </c>
      <c r="F233" s="98">
        <v>600038092</v>
      </c>
      <c r="G233" s="98" t="s">
        <v>290</v>
      </c>
      <c r="H233" s="98" t="s">
        <v>68</v>
      </c>
      <c r="I233" s="98" t="s">
        <v>59</v>
      </c>
      <c r="J233" s="98" t="s">
        <v>69</v>
      </c>
      <c r="K233" s="98" t="s">
        <v>290</v>
      </c>
      <c r="L233" s="100" t="s">
        <v>137</v>
      </c>
      <c r="M233" s="100" t="e">
        <f t="shared" si="3"/>
        <v>#VALUE!</v>
      </c>
      <c r="N233" s="101">
        <v>2021</v>
      </c>
      <c r="O233" s="98">
        <v>2027</v>
      </c>
      <c r="P233" s="98"/>
      <c r="Q233" s="98" t="s">
        <v>76</v>
      </c>
      <c r="R233" s="98" t="s">
        <v>59</v>
      </c>
      <c r="S233" s="102" t="s">
        <v>59</v>
      </c>
      <c r="T233" s="96"/>
    </row>
    <row r="234" spans="1:43" s="8" customFormat="1" ht="126.6" hidden="1" thickBot="1" x14ac:dyDescent="0.4">
      <c r="A234" s="97">
        <v>231</v>
      </c>
      <c r="B234" s="98" t="s">
        <v>548</v>
      </c>
      <c r="C234" s="98" t="s">
        <v>69</v>
      </c>
      <c r="D234" s="108">
        <v>75030870</v>
      </c>
      <c r="E234" s="98">
        <v>102761191</v>
      </c>
      <c r="F234" s="98">
        <v>600038092</v>
      </c>
      <c r="G234" s="98" t="s">
        <v>201</v>
      </c>
      <c r="H234" s="98" t="s">
        <v>68</v>
      </c>
      <c r="I234" s="98" t="s">
        <v>59</v>
      </c>
      <c r="J234" s="98" t="s">
        <v>69</v>
      </c>
      <c r="K234" s="98" t="s">
        <v>201</v>
      </c>
      <c r="L234" s="100" t="s">
        <v>163</v>
      </c>
      <c r="M234" s="100" t="e">
        <f t="shared" si="3"/>
        <v>#VALUE!</v>
      </c>
      <c r="N234" s="101">
        <v>2021</v>
      </c>
      <c r="O234" s="98">
        <v>2027</v>
      </c>
      <c r="P234" s="98"/>
      <c r="Q234" s="98" t="s">
        <v>76</v>
      </c>
      <c r="R234" s="98" t="s">
        <v>59</v>
      </c>
      <c r="S234" s="102" t="s">
        <v>59</v>
      </c>
      <c r="T234" s="96"/>
    </row>
    <row r="235" spans="1:43" s="8" customFormat="1" ht="126" hidden="1" x14ac:dyDescent="0.35">
      <c r="A235" s="90">
        <v>232</v>
      </c>
      <c r="B235" s="98" t="s">
        <v>548</v>
      </c>
      <c r="C235" s="98" t="s">
        <v>69</v>
      </c>
      <c r="D235" s="108">
        <v>75030870</v>
      </c>
      <c r="E235" s="98">
        <v>102761191</v>
      </c>
      <c r="F235" s="98">
        <v>600038092</v>
      </c>
      <c r="G235" s="98" t="s">
        <v>190</v>
      </c>
      <c r="H235" s="98" t="s">
        <v>68</v>
      </c>
      <c r="I235" s="98" t="s">
        <v>59</v>
      </c>
      <c r="J235" s="98" t="s">
        <v>69</v>
      </c>
      <c r="K235" s="101" t="s">
        <v>190</v>
      </c>
      <c r="L235" s="100" t="s">
        <v>160</v>
      </c>
      <c r="M235" s="100" t="e">
        <f t="shared" si="3"/>
        <v>#VALUE!</v>
      </c>
      <c r="N235" s="101">
        <v>2021</v>
      </c>
      <c r="O235" s="98">
        <v>2027</v>
      </c>
      <c r="P235" s="98"/>
      <c r="Q235" s="98" t="s">
        <v>76</v>
      </c>
      <c r="R235" s="98" t="s">
        <v>59</v>
      </c>
      <c r="S235" s="102" t="s">
        <v>59</v>
      </c>
      <c r="T235" s="96"/>
    </row>
    <row r="236" spans="1:43" s="8" customFormat="1" ht="126" hidden="1" x14ac:dyDescent="0.35">
      <c r="A236" s="97">
        <v>233</v>
      </c>
      <c r="B236" s="98" t="s">
        <v>548</v>
      </c>
      <c r="C236" s="98" t="s">
        <v>69</v>
      </c>
      <c r="D236" s="108">
        <v>75030870</v>
      </c>
      <c r="E236" s="98">
        <v>102761191</v>
      </c>
      <c r="F236" s="98">
        <v>600038092</v>
      </c>
      <c r="G236" s="98" t="s">
        <v>291</v>
      </c>
      <c r="H236" s="98" t="s">
        <v>68</v>
      </c>
      <c r="I236" s="98" t="s">
        <v>59</v>
      </c>
      <c r="J236" s="98" t="s">
        <v>69</v>
      </c>
      <c r="K236" s="101" t="s">
        <v>291</v>
      </c>
      <c r="L236" s="100" t="s">
        <v>292</v>
      </c>
      <c r="M236" s="100" t="e">
        <f t="shared" si="3"/>
        <v>#VALUE!</v>
      </c>
      <c r="N236" s="101">
        <v>2021</v>
      </c>
      <c r="O236" s="98">
        <v>2027</v>
      </c>
      <c r="P236" s="98"/>
      <c r="Q236" s="98" t="s">
        <v>76</v>
      </c>
      <c r="R236" s="98" t="s">
        <v>59</v>
      </c>
      <c r="S236" s="102" t="s">
        <v>59</v>
      </c>
      <c r="T236" s="96"/>
    </row>
    <row r="237" spans="1:43" s="135" customFormat="1" ht="126.6" hidden="1" thickBot="1" x14ac:dyDescent="0.4">
      <c r="A237" s="97">
        <v>234</v>
      </c>
      <c r="B237" s="131" t="s">
        <v>548</v>
      </c>
      <c r="C237" s="131" t="s">
        <v>69</v>
      </c>
      <c r="D237" s="176">
        <v>75030870</v>
      </c>
      <c r="E237" s="131">
        <v>102761191</v>
      </c>
      <c r="F237" s="131">
        <v>600038092</v>
      </c>
      <c r="G237" s="131" t="s">
        <v>638</v>
      </c>
      <c r="H237" s="131" t="s">
        <v>68</v>
      </c>
      <c r="I237" s="131" t="s">
        <v>59</v>
      </c>
      <c r="J237" s="131" t="s">
        <v>69</v>
      </c>
      <c r="K237" s="131" t="s">
        <v>639</v>
      </c>
      <c r="L237" s="174">
        <v>900000</v>
      </c>
      <c r="M237" s="174">
        <v>360000</v>
      </c>
      <c r="N237" s="131">
        <v>2023</v>
      </c>
      <c r="O237" s="131">
        <v>2024</v>
      </c>
      <c r="P237" s="131"/>
      <c r="Q237" s="131" t="s">
        <v>76</v>
      </c>
      <c r="R237" s="131" t="s">
        <v>59</v>
      </c>
      <c r="S237" s="175" t="s">
        <v>59</v>
      </c>
      <c r="T237" s="96"/>
      <c r="U237" s="8"/>
      <c r="V237" s="8"/>
      <c r="W237" s="8"/>
      <c r="X237" s="8"/>
      <c r="Y237" s="8"/>
      <c r="Z237" s="8"/>
      <c r="AA237" s="8"/>
      <c r="AB237" s="8"/>
      <c r="AC237" s="8"/>
      <c r="AD237" s="8"/>
      <c r="AE237" s="8"/>
      <c r="AF237" s="8"/>
      <c r="AG237" s="8"/>
      <c r="AH237" s="8"/>
      <c r="AI237" s="8"/>
      <c r="AJ237" s="8"/>
      <c r="AK237" s="8"/>
      <c r="AL237" s="8"/>
      <c r="AM237" s="8"/>
      <c r="AN237" s="8"/>
      <c r="AO237" s="8"/>
      <c r="AP237" s="8"/>
      <c r="AQ237" s="8"/>
    </row>
    <row r="238" spans="1:43" s="8" customFormat="1" ht="126" hidden="1" x14ac:dyDescent="0.35">
      <c r="A238" s="90">
        <v>235</v>
      </c>
      <c r="B238" s="98" t="s">
        <v>293</v>
      </c>
      <c r="C238" s="98" t="s">
        <v>69</v>
      </c>
      <c r="D238" s="98">
        <v>75030802</v>
      </c>
      <c r="E238" s="98">
        <v>112400515</v>
      </c>
      <c r="F238" s="98">
        <v>612400506</v>
      </c>
      <c r="G238" s="98" t="s">
        <v>286</v>
      </c>
      <c r="H238" s="98" t="s">
        <v>68</v>
      </c>
      <c r="I238" s="98" t="s">
        <v>59</v>
      </c>
      <c r="J238" s="98" t="s">
        <v>69</v>
      </c>
      <c r="K238" s="98" t="s">
        <v>286</v>
      </c>
      <c r="L238" s="103">
        <v>2000000</v>
      </c>
      <c r="M238" s="100">
        <f t="shared" si="3"/>
        <v>800000</v>
      </c>
      <c r="N238" s="101">
        <v>2021</v>
      </c>
      <c r="O238" s="98">
        <v>2027</v>
      </c>
      <c r="P238" s="98"/>
      <c r="Q238" s="98" t="s">
        <v>76</v>
      </c>
      <c r="R238" s="98" t="s">
        <v>59</v>
      </c>
      <c r="S238" s="102" t="s">
        <v>59</v>
      </c>
      <c r="T238" s="96"/>
    </row>
    <row r="239" spans="1:43" s="8" customFormat="1" ht="126" hidden="1" x14ac:dyDescent="0.35">
      <c r="A239" s="97">
        <v>236</v>
      </c>
      <c r="B239" s="98" t="s">
        <v>293</v>
      </c>
      <c r="C239" s="98" t="s">
        <v>69</v>
      </c>
      <c r="D239" s="98">
        <v>75030802</v>
      </c>
      <c r="E239" s="98">
        <v>112400515</v>
      </c>
      <c r="F239" s="98">
        <v>612400506</v>
      </c>
      <c r="G239" s="98" t="s">
        <v>183</v>
      </c>
      <c r="H239" s="98" t="s">
        <v>68</v>
      </c>
      <c r="I239" s="98" t="s">
        <v>59</v>
      </c>
      <c r="J239" s="98" t="s">
        <v>69</v>
      </c>
      <c r="K239" s="98" t="s">
        <v>183</v>
      </c>
      <c r="L239" s="100">
        <v>4600000</v>
      </c>
      <c r="M239" s="100">
        <f t="shared" si="3"/>
        <v>1840000</v>
      </c>
      <c r="N239" s="101">
        <v>2021</v>
      </c>
      <c r="O239" s="98">
        <v>2027</v>
      </c>
      <c r="P239" s="98"/>
      <c r="Q239" s="98" t="s">
        <v>76</v>
      </c>
      <c r="R239" s="98" t="s">
        <v>59</v>
      </c>
      <c r="S239" s="102" t="s">
        <v>59</v>
      </c>
      <c r="T239" s="96"/>
    </row>
    <row r="240" spans="1:43" s="8" customFormat="1" ht="126.6" hidden="1" thickBot="1" x14ac:dyDescent="0.4">
      <c r="A240" s="97">
        <v>237</v>
      </c>
      <c r="B240" s="98" t="s">
        <v>293</v>
      </c>
      <c r="C240" s="98" t="s">
        <v>69</v>
      </c>
      <c r="D240" s="98">
        <v>75030802</v>
      </c>
      <c r="E240" s="98">
        <v>112400515</v>
      </c>
      <c r="F240" s="98">
        <v>612400506</v>
      </c>
      <c r="G240" s="98" t="s">
        <v>258</v>
      </c>
      <c r="H240" s="98" t="s">
        <v>68</v>
      </c>
      <c r="I240" s="98" t="s">
        <v>59</v>
      </c>
      <c r="J240" s="98" t="s">
        <v>69</v>
      </c>
      <c r="K240" s="101" t="s">
        <v>258</v>
      </c>
      <c r="L240" s="100">
        <v>1700000</v>
      </c>
      <c r="M240" s="100">
        <f t="shared" si="3"/>
        <v>680000</v>
      </c>
      <c r="N240" s="101">
        <v>2021</v>
      </c>
      <c r="O240" s="98">
        <v>2027</v>
      </c>
      <c r="P240" s="98"/>
      <c r="Q240" s="98" t="s">
        <v>76</v>
      </c>
      <c r="R240" s="98" t="s">
        <v>59</v>
      </c>
      <c r="S240" s="102" t="s">
        <v>59</v>
      </c>
      <c r="T240" s="96"/>
    </row>
    <row r="241" spans="1:43" s="8" customFormat="1" ht="126" hidden="1" x14ac:dyDescent="0.35">
      <c r="A241" s="90">
        <v>238</v>
      </c>
      <c r="B241" s="98" t="s">
        <v>293</v>
      </c>
      <c r="C241" s="98" t="s">
        <v>69</v>
      </c>
      <c r="D241" s="98">
        <v>75030802</v>
      </c>
      <c r="E241" s="98">
        <v>112400515</v>
      </c>
      <c r="F241" s="98">
        <v>612400506</v>
      </c>
      <c r="G241" s="98" t="s">
        <v>184</v>
      </c>
      <c r="H241" s="98" t="s">
        <v>68</v>
      </c>
      <c r="I241" s="98" t="s">
        <v>59</v>
      </c>
      <c r="J241" s="98" t="s">
        <v>69</v>
      </c>
      <c r="K241" s="98" t="s">
        <v>184</v>
      </c>
      <c r="L241" s="100">
        <v>5000000</v>
      </c>
      <c r="M241" s="100">
        <f t="shared" si="3"/>
        <v>2000000</v>
      </c>
      <c r="N241" s="101">
        <v>2021</v>
      </c>
      <c r="O241" s="98">
        <v>2027</v>
      </c>
      <c r="P241" s="98"/>
      <c r="Q241" s="98" t="s">
        <v>76</v>
      </c>
      <c r="R241" s="98" t="s">
        <v>59</v>
      </c>
      <c r="S241" s="102" t="s">
        <v>59</v>
      </c>
      <c r="T241" s="96"/>
    </row>
    <row r="242" spans="1:43" s="8" customFormat="1" ht="126" hidden="1" x14ac:dyDescent="0.35">
      <c r="A242" s="97">
        <v>239</v>
      </c>
      <c r="B242" s="98" t="s">
        <v>293</v>
      </c>
      <c r="C242" s="98" t="s">
        <v>69</v>
      </c>
      <c r="D242" s="98">
        <v>75030802</v>
      </c>
      <c r="E242" s="98">
        <v>112400515</v>
      </c>
      <c r="F242" s="98">
        <v>612400506</v>
      </c>
      <c r="G242" s="98" t="s">
        <v>185</v>
      </c>
      <c r="H242" s="98" t="s">
        <v>68</v>
      </c>
      <c r="I242" s="98" t="s">
        <v>59</v>
      </c>
      <c r="J242" s="98" t="s">
        <v>69</v>
      </c>
      <c r="K242" s="98" t="s">
        <v>185</v>
      </c>
      <c r="L242" s="100">
        <v>2500000</v>
      </c>
      <c r="M242" s="100">
        <f t="shared" si="3"/>
        <v>1000000</v>
      </c>
      <c r="N242" s="101">
        <v>2021</v>
      </c>
      <c r="O242" s="98">
        <v>2027</v>
      </c>
      <c r="P242" s="98"/>
      <c r="Q242" s="98" t="s">
        <v>76</v>
      </c>
      <c r="R242" s="98" t="s">
        <v>59</v>
      </c>
      <c r="S242" s="102" t="s">
        <v>59</v>
      </c>
      <c r="T242" s="96"/>
    </row>
    <row r="243" spans="1:43" s="8" customFormat="1" ht="126.6" hidden="1" thickBot="1" x14ac:dyDescent="0.4">
      <c r="A243" s="97">
        <v>240</v>
      </c>
      <c r="B243" s="98" t="s">
        <v>293</v>
      </c>
      <c r="C243" s="98" t="s">
        <v>69</v>
      </c>
      <c r="D243" s="98">
        <v>75030802</v>
      </c>
      <c r="E243" s="98">
        <v>112400515</v>
      </c>
      <c r="F243" s="98">
        <v>612400506</v>
      </c>
      <c r="G243" s="98" t="s">
        <v>186</v>
      </c>
      <c r="H243" s="98" t="s">
        <v>68</v>
      </c>
      <c r="I243" s="98" t="s">
        <v>59</v>
      </c>
      <c r="J243" s="98" t="s">
        <v>69</v>
      </c>
      <c r="K243" s="98" t="s">
        <v>186</v>
      </c>
      <c r="L243" s="100">
        <v>15000000</v>
      </c>
      <c r="M243" s="100">
        <f t="shared" si="3"/>
        <v>6000000</v>
      </c>
      <c r="N243" s="101">
        <v>2021</v>
      </c>
      <c r="O243" s="98">
        <v>2027</v>
      </c>
      <c r="P243" s="98" t="s">
        <v>76</v>
      </c>
      <c r="Q243" s="98" t="s">
        <v>76</v>
      </c>
      <c r="R243" s="98" t="s">
        <v>59</v>
      </c>
      <c r="S243" s="102" t="s">
        <v>59</v>
      </c>
      <c r="T243" s="96"/>
    </row>
    <row r="244" spans="1:43" s="8" customFormat="1" ht="126" hidden="1" x14ac:dyDescent="0.35">
      <c r="A244" s="90">
        <v>241</v>
      </c>
      <c r="B244" s="98" t="s">
        <v>293</v>
      </c>
      <c r="C244" s="98" t="s">
        <v>69</v>
      </c>
      <c r="D244" s="98">
        <v>75030802</v>
      </c>
      <c r="E244" s="98">
        <v>112400515</v>
      </c>
      <c r="F244" s="98">
        <v>612400506</v>
      </c>
      <c r="G244" s="98" t="s">
        <v>282</v>
      </c>
      <c r="H244" s="98" t="s">
        <v>68</v>
      </c>
      <c r="I244" s="98" t="s">
        <v>59</v>
      </c>
      <c r="J244" s="98" t="s">
        <v>69</v>
      </c>
      <c r="K244" s="98" t="s">
        <v>282</v>
      </c>
      <c r="L244" s="100">
        <v>250000</v>
      </c>
      <c r="M244" s="100">
        <f t="shared" si="3"/>
        <v>100000</v>
      </c>
      <c r="N244" s="101">
        <v>2021</v>
      </c>
      <c r="O244" s="98">
        <v>2027</v>
      </c>
      <c r="P244" s="98" t="s">
        <v>76</v>
      </c>
      <c r="Q244" s="98" t="s">
        <v>76</v>
      </c>
      <c r="R244" s="98" t="s">
        <v>59</v>
      </c>
      <c r="S244" s="102" t="s">
        <v>59</v>
      </c>
      <c r="T244" s="96"/>
    </row>
    <row r="245" spans="1:43" s="8" customFormat="1" ht="126" hidden="1" x14ac:dyDescent="0.35">
      <c r="A245" s="97">
        <v>242</v>
      </c>
      <c r="B245" s="98" t="s">
        <v>293</v>
      </c>
      <c r="C245" s="98" t="s">
        <v>69</v>
      </c>
      <c r="D245" s="98">
        <v>75030802</v>
      </c>
      <c r="E245" s="98">
        <v>112400515</v>
      </c>
      <c r="F245" s="98">
        <v>612400506</v>
      </c>
      <c r="G245" s="98" t="s">
        <v>187</v>
      </c>
      <c r="H245" s="98" t="s">
        <v>68</v>
      </c>
      <c r="I245" s="98" t="s">
        <v>59</v>
      </c>
      <c r="J245" s="98" t="s">
        <v>69</v>
      </c>
      <c r="K245" s="98" t="s">
        <v>187</v>
      </c>
      <c r="L245" s="100">
        <v>2000000</v>
      </c>
      <c r="M245" s="100">
        <f t="shared" si="3"/>
        <v>800000</v>
      </c>
      <c r="N245" s="101">
        <v>2021</v>
      </c>
      <c r="O245" s="98">
        <v>2027</v>
      </c>
      <c r="P245" s="98"/>
      <c r="Q245" s="98" t="s">
        <v>76</v>
      </c>
      <c r="R245" s="98" t="s">
        <v>59</v>
      </c>
      <c r="S245" s="102" t="s">
        <v>59</v>
      </c>
      <c r="T245" s="96"/>
    </row>
    <row r="246" spans="1:43" s="8" customFormat="1" ht="126.6" hidden="1" thickBot="1" x14ac:dyDescent="0.4">
      <c r="A246" s="97">
        <v>243</v>
      </c>
      <c r="B246" s="98" t="s">
        <v>293</v>
      </c>
      <c r="C246" s="98" t="s">
        <v>69</v>
      </c>
      <c r="D246" s="98">
        <v>75030802</v>
      </c>
      <c r="E246" s="98">
        <v>112400515</v>
      </c>
      <c r="F246" s="98">
        <v>612400506</v>
      </c>
      <c r="G246" s="98" t="s">
        <v>86</v>
      </c>
      <c r="H246" s="98" t="s">
        <v>68</v>
      </c>
      <c r="I246" s="98" t="s">
        <v>59</v>
      </c>
      <c r="J246" s="98" t="s">
        <v>69</v>
      </c>
      <c r="K246" s="98" t="s">
        <v>86</v>
      </c>
      <c r="L246" s="100">
        <v>600000</v>
      </c>
      <c r="M246" s="100">
        <f t="shared" si="3"/>
        <v>240000</v>
      </c>
      <c r="N246" s="101">
        <v>2021</v>
      </c>
      <c r="O246" s="98">
        <v>2027</v>
      </c>
      <c r="P246" s="98"/>
      <c r="Q246" s="98" t="s">
        <v>76</v>
      </c>
      <c r="R246" s="98" t="s">
        <v>59</v>
      </c>
      <c r="S246" s="102" t="s">
        <v>59</v>
      </c>
      <c r="T246" s="96"/>
    </row>
    <row r="247" spans="1:43" s="8" customFormat="1" ht="126" hidden="1" x14ac:dyDescent="0.35">
      <c r="A247" s="90">
        <v>244</v>
      </c>
      <c r="B247" s="98" t="s">
        <v>293</v>
      </c>
      <c r="C247" s="98" t="s">
        <v>69</v>
      </c>
      <c r="D247" s="98">
        <v>75030802</v>
      </c>
      <c r="E247" s="98">
        <v>112400515</v>
      </c>
      <c r="F247" s="98">
        <v>612400506</v>
      </c>
      <c r="G247" s="98" t="s">
        <v>152</v>
      </c>
      <c r="H247" s="98" t="s">
        <v>68</v>
      </c>
      <c r="I247" s="98" t="s">
        <v>59</v>
      </c>
      <c r="J247" s="98" t="s">
        <v>69</v>
      </c>
      <c r="K247" s="98" t="s">
        <v>152</v>
      </c>
      <c r="L247" s="100" t="s">
        <v>176</v>
      </c>
      <c r="M247" s="100">
        <v>8000000</v>
      </c>
      <c r="N247" s="101">
        <v>2021</v>
      </c>
      <c r="O247" s="98">
        <v>2027</v>
      </c>
      <c r="P247" s="98"/>
      <c r="Q247" s="98" t="s">
        <v>76</v>
      </c>
      <c r="R247" s="98" t="s">
        <v>59</v>
      </c>
      <c r="S247" s="102" t="s">
        <v>59</v>
      </c>
      <c r="T247" s="96"/>
    </row>
    <row r="248" spans="1:43" s="8" customFormat="1" ht="126" hidden="1" x14ac:dyDescent="0.35">
      <c r="A248" s="97">
        <v>245</v>
      </c>
      <c r="B248" s="98" t="s">
        <v>293</v>
      </c>
      <c r="C248" s="98" t="s">
        <v>69</v>
      </c>
      <c r="D248" s="98">
        <v>75030802</v>
      </c>
      <c r="E248" s="98">
        <v>112400515</v>
      </c>
      <c r="F248" s="98">
        <v>612400506</v>
      </c>
      <c r="G248" s="98" t="s">
        <v>294</v>
      </c>
      <c r="H248" s="98" t="s">
        <v>68</v>
      </c>
      <c r="I248" s="98" t="s">
        <v>59</v>
      </c>
      <c r="J248" s="98" t="s">
        <v>69</v>
      </c>
      <c r="K248" s="98" t="s">
        <v>294</v>
      </c>
      <c r="L248" s="100" t="s">
        <v>167</v>
      </c>
      <c r="M248" s="100">
        <v>6000000</v>
      </c>
      <c r="N248" s="101">
        <v>2021</v>
      </c>
      <c r="O248" s="98">
        <v>2027</v>
      </c>
      <c r="P248" s="98"/>
      <c r="Q248" s="98" t="s">
        <v>76</v>
      </c>
      <c r="R248" s="98" t="s">
        <v>59</v>
      </c>
      <c r="S248" s="102" t="s">
        <v>59</v>
      </c>
      <c r="T248" s="96"/>
    </row>
    <row r="249" spans="1:43" s="8" customFormat="1" ht="126.6" hidden="1" thickBot="1" x14ac:dyDescent="0.4">
      <c r="A249" s="97">
        <v>246</v>
      </c>
      <c r="B249" s="98" t="s">
        <v>293</v>
      </c>
      <c r="C249" s="98" t="s">
        <v>69</v>
      </c>
      <c r="D249" s="98">
        <v>75030802</v>
      </c>
      <c r="E249" s="98">
        <v>112400515</v>
      </c>
      <c r="F249" s="98">
        <v>612400506</v>
      </c>
      <c r="G249" s="98" t="s">
        <v>168</v>
      </c>
      <c r="H249" s="98" t="s">
        <v>68</v>
      </c>
      <c r="I249" s="98" t="s">
        <v>59</v>
      </c>
      <c r="J249" s="98" t="s">
        <v>69</v>
      </c>
      <c r="K249" s="98" t="s">
        <v>168</v>
      </c>
      <c r="L249" s="100" t="s">
        <v>295</v>
      </c>
      <c r="M249" s="100">
        <v>400000</v>
      </c>
      <c r="N249" s="101">
        <v>2021</v>
      </c>
      <c r="O249" s="98">
        <v>2027</v>
      </c>
      <c r="P249" s="98"/>
      <c r="Q249" s="98" t="s">
        <v>76</v>
      </c>
      <c r="R249" s="98" t="s">
        <v>59</v>
      </c>
      <c r="S249" s="102" t="s">
        <v>59</v>
      </c>
      <c r="T249" s="96"/>
    </row>
    <row r="250" spans="1:43" s="8" customFormat="1" ht="126" hidden="1" x14ac:dyDescent="0.35">
      <c r="A250" s="90">
        <v>247</v>
      </c>
      <c r="B250" s="98" t="s">
        <v>293</v>
      </c>
      <c r="C250" s="98" t="s">
        <v>69</v>
      </c>
      <c r="D250" s="98">
        <v>75030802</v>
      </c>
      <c r="E250" s="98">
        <v>112400515</v>
      </c>
      <c r="F250" s="98">
        <v>612400506</v>
      </c>
      <c r="G250" s="98" t="s">
        <v>201</v>
      </c>
      <c r="H250" s="98" t="s">
        <v>68</v>
      </c>
      <c r="I250" s="98" t="s">
        <v>59</v>
      </c>
      <c r="J250" s="98" t="s">
        <v>69</v>
      </c>
      <c r="K250" s="98" t="s">
        <v>201</v>
      </c>
      <c r="L250" s="100" t="s">
        <v>163</v>
      </c>
      <c r="M250" s="100">
        <v>400000</v>
      </c>
      <c r="N250" s="101">
        <v>2021</v>
      </c>
      <c r="O250" s="98">
        <v>2027</v>
      </c>
      <c r="P250" s="98"/>
      <c r="Q250" s="98" t="s">
        <v>76</v>
      </c>
      <c r="R250" s="98" t="s">
        <v>59</v>
      </c>
      <c r="S250" s="102" t="s">
        <v>59</v>
      </c>
      <c r="T250" s="96"/>
    </row>
    <row r="251" spans="1:43" s="8" customFormat="1" ht="126" hidden="1" x14ac:dyDescent="0.35">
      <c r="A251" s="97">
        <v>248</v>
      </c>
      <c r="B251" s="98" t="s">
        <v>293</v>
      </c>
      <c r="C251" s="98" t="s">
        <v>69</v>
      </c>
      <c r="D251" s="98">
        <v>75030802</v>
      </c>
      <c r="E251" s="98">
        <v>112400515</v>
      </c>
      <c r="F251" s="98">
        <v>612400506</v>
      </c>
      <c r="G251" s="98" t="s">
        <v>190</v>
      </c>
      <c r="H251" s="98" t="s">
        <v>68</v>
      </c>
      <c r="I251" s="98" t="s">
        <v>59</v>
      </c>
      <c r="J251" s="98" t="s">
        <v>69</v>
      </c>
      <c r="K251" s="98" t="s">
        <v>190</v>
      </c>
      <c r="L251" s="100" t="s">
        <v>160</v>
      </c>
      <c r="M251" s="100">
        <v>400000</v>
      </c>
      <c r="N251" s="101">
        <v>2021</v>
      </c>
      <c r="O251" s="98">
        <v>2027</v>
      </c>
      <c r="P251" s="98"/>
      <c r="Q251" s="98" t="s">
        <v>76</v>
      </c>
      <c r="R251" s="98" t="s">
        <v>59</v>
      </c>
      <c r="S251" s="102" t="s">
        <v>59</v>
      </c>
      <c r="T251" s="96"/>
    </row>
    <row r="252" spans="1:43" s="135" customFormat="1" ht="126.6" hidden="1" thickBot="1" x14ac:dyDescent="0.4">
      <c r="A252" s="97">
        <v>249</v>
      </c>
      <c r="B252" s="131" t="s">
        <v>293</v>
      </c>
      <c r="C252" s="131" t="s">
        <v>69</v>
      </c>
      <c r="D252" s="131">
        <v>75030802</v>
      </c>
      <c r="E252" s="131">
        <v>112400515</v>
      </c>
      <c r="F252" s="131">
        <v>612400506</v>
      </c>
      <c r="G252" s="131" t="s">
        <v>546</v>
      </c>
      <c r="H252" s="131"/>
      <c r="I252" s="131"/>
      <c r="J252" s="131" t="s">
        <v>69</v>
      </c>
      <c r="K252" s="131" t="s">
        <v>632</v>
      </c>
      <c r="L252" s="174">
        <v>2000000</v>
      </c>
      <c r="M252" s="174">
        <v>800000</v>
      </c>
      <c r="N252" s="131">
        <v>2023</v>
      </c>
      <c r="O252" s="131">
        <v>2027</v>
      </c>
      <c r="P252" s="131"/>
      <c r="Q252" s="131"/>
      <c r="R252" s="131" t="s">
        <v>59</v>
      </c>
      <c r="S252" s="175" t="s">
        <v>59</v>
      </c>
      <c r="T252" s="96"/>
      <c r="U252" s="8"/>
      <c r="V252" s="8"/>
      <c r="W252" s="8"/>
      <c r="X252" s="8"/>
      <c r="Y252" s="8"/>
      <c r="Z252" s="8"/>
      <c r="AA252" s="8"/>
      <c r="AB252" s="8"/>
      <c r="AC252" s="8"/>
      <c r="AD252" s="8"/>
      <c r="AE252" s="8"/>
      <c r="AF252" s="8"/>
      <c r="AG252" s="8"/>
      <c r="AH252" s="8"/>
      <c r="AI252" s="8"/>
      <c r="AJ252" s="8"/>
      <c r="AK252" s="8"/>
      <c r="AL252" s="8"/>
      <c r="AM252" s="8"/>
      <c r="AN252" s="8"/>
      <c r="AO252" s="8"/>
      <c r="AP252" s="8"/>
      <c r="AQ252" s="8"/>
    </row>
    <row r="253" spans="1:43" s="135" customFormat="1" ht="126" hidden="1" x14ac:dyDescent="0.35">
      <c r="A253" s="90">
        <v>250</v>
      </c>
      <c r="B253" s="131" t="s">
        <v>293</v>
      </c>
      <c r="C253" s="131" t="s">
        <v>69</v>
      </c>
      <c r="D253" s="131">
        <v>75030802</v>
      </c>
      <c r="E253" s="131">
        <v>112400515</v>
      </c>
      <c r="F253" s="131">
        <v>612400506</v>
      </c>
      <c r="G253" s="131" t="s">
        <v>633</v>
      </c>
      <c r="H253" s="131"/>
      <c r="I253" s="131"/>
      <c r="J253" s="131" t="s">
        <v>69</v>
      </c>
      <c r="K253" s="131" t="s">
        <v>634</v>
      </c>
      <c r="L253" s="174">
        <v>1000000</v>
      </c>
      <c r="M253" s="174">
        <v>400000</v>
      </c>
      <c r="N253" s="131">
        <v>2023</v>
      </c>
      <c r="O253" s="131">
        <v>2027</v>
      </c>
      <c r="P253" s="131"/>
      <c r="Q253" s="131"/>
      <c r="R253" s="131" t="s">
        <v>59</v>
      </c>
      <c r="S253" s="175" t="s">
        <v>59</v>
      </c>
      <c r="T253" s="96"/>
      <c r="U253" s="8"/>
      <c r="V253" s="8"/>
      <c r="W253" s="8"/>
      <c r="X253" s="8"/>
      <c r="Y253" s="8"/>
      <c r="Z253" s="8"/>
      <c r="AA253" s="8"/>
      <c r="AB253" s="8"/>
      <c r="AC253" s="8"/>
      <c r="AD253" s="8"/>
      <c r="AE253" s="8"/>
      <c r="AF253" s="8"/>
      <c r="AG253" s="8"/>
      <c r="AH253" s="8"/>
      <c r="AI253" s="8"/>
      <c r="AJ253" s="8"/>
      <c r="AK253" s="8"/>
      <c r="AL253" s="8"/>
      <c r="AM253" s="8"/>
      <c r="AN253" s="8"/>
      <c r="AO253" s="8"/>
      <c r="AP253" s="8"/>
      <c r="AQ253" s="8"/>
    </row>
    <row r="254" spans="1:43" s="8" customFormat="1" ht="126" hidden="1" x14ac:dyDescent="0.35">
      <c r="A254" s="97">
        <v>251</v>
      </c>
      <c r="B254" s="98" t="s">
        <v>296</v>
      </c>
      <c r="C254" s="98" t="s">
        <v>69</v>
      </c>
      <c r="D254" s="98">
        <v>61381551</v>
      </c>
      <c r="E254" s="98">
        <v>60434465</v>
      </c>
      <c r="F254" s="98">
        <v>600037550</v>
      </c>
      <c r="G254" s="98" t="s">
        <v>297</v>
      </c>
      <c r="H254" s="98" t="s">
        <v>68</v>
      </c>
      <c r="I254" s="98" t="s">
        <v>59</v>
      </c>
      <c r="J254" s="98" t="s">
        <v>69</v>
      </c>
      <c r="K254" s="101" t="s">
        <v>297</v>
      </c>
      <c r="L254" s="100">
        <v>2000000</v>
      </c>
      <c r="M254" s="100">
        <f t="shared" si="3"/>
        <v>800000</v>
      </c>
      <c r="N254" s="101">
        <v>2021</v>
      </c>
      <c r="O254" s="98">
        <v>2027</v>
      </c>
      <c r="P254" s="98"/>
      <c r="Q254" s="98" t="s">
        <v>635</v>
      </c>
      <c r="R254" s="98" t="s">
        <v>59</v>
      </c>
      <c r="S254" s="102" t="s">
        <v>59</v>
      </c>
      <c r="T254" s="96"/>
    </row>
    <row r="255" spans="1:43" s="8" customFormat="1" ht="126.6" hidden="1" thickBot="1" x14ac:dyDescent="0.4">
      <c r="A255" s="97">
        <v>252</v>
      </c>
      <c r="B255" s="98" t="s">
        <v>296</v>
      </c>
      <c r="C255" s="98" t="s">
        <v>69</v>
      </c>
      <c r="D255" s="98">
        <v>61381551</v>
      </c>
      <c r="E255" s="98">
        <v>60434465</v>
      </c>
      <c r="F255" s="98">
        <v>600037550</v>
      </c>
      <c r="G255" s="98" t="s">
        <v>183</v>
      </c>
      <c r="H255" s="98" t="s">
        <v>68</v>
      </c>
      <c r="I255" s="98" t="s">
        <v>59</v>
      </c>
      <c r="J255" s="98" t="s">
        <v>69</v>
      </c>
      <c r="K255" s="98" t="s">
        <v>183</v>
      </c>
      <c r="L255" s="100">
        <v>4600000</v>
      </c>
      <c r="M255" s="100">
        <f t="shared" si="3"/>
        <v>1840000</v>
      </c>
      <c r="N255" s="101">
        <v>2021</v>
      </c>
      <c r="O255" s="98">
        <v>2027</v>
      </c>
      <c r="P255" s="98"/>
      <c r="Q255" s="98" t="s">
        <v>76</v>
      </c>
      <c r="R255" s="98" t="s">
        <v>59</v>
      </c>
      <c r="S255" s="102" t="s">
        <v>59</v>
      </c>
      <c r="T255" s="96"/>
    </row>
    <row r="256" spans="1:43" s="8" customFormat="1" ht="126" hidden="1" x14ac:dyDescent="0.35">
      <c r="A256" s="90">
        <v>253</v>
      </c>
      <c r="B256" s="98" t="s">
        <v>296</v>
      </c>
      <c r="C256" s="98" t="s">
        <v>69</v>
      </c>
      <c r="D256" s="98">
        <v>61381551</v>
      </c>
      <c r="E256" s="98">
        <v>60434465</v>
      </c>
      <c r="F256" s="98">
        <v>600037550</v>
      </c>
      <c r="G256" s="98" t="s">
        <v>182</v>
      </c>
      <c r="H256" s="98" t="s">
        <v>68</v>
      </c>
      <c r="I256" s="98" t="s">
        <v>59</v>
      </c>
      <c r="J256" s="98" t="s">
        <v>69</v>
      </c>
      <c r="K256" s="98" t="s">
        <v>182</v>
      </c>
      <c r="L256" s="100">
        <v>1700000</v>
      </c>
      <c r="M256" s="100">
        <f t="shared" si="3"/>
        <v>680000</v>
      </c>
      <c r="N256" s="101">
        <v>2021</v>
      </c>
      <c r="O256" s="98">
        <v>2027</v>
      </c>
      <c r="P256" s="98"/>
      <c r="Q256" s="98" t="s">
        <v>76</v>
      </c>
      <c r="R256" s="98" t="s">
        <v>59</v>
      </c>
      <c r="S256" s="102" t="s">
        <v>59</v>
      </c>
      <c r="T256" s="96"/>
    </row>
    <row r="257" spans="1:20" s="8" customFormat="1" ht="126" hidden="1" x14ac:dyDescent="0.35">
      <c r="A257" s="97">
        <v>254</v>
      </c>
      <c r="B257" s="98" t="s">
        <v>296</v>
      </c>
      <c r="C257" s="98" t="s">
        <v>69</v>
      </c>
      <c r="D257" s="98">
        <v>61381551</v>
      </c>
      <c r="E257" s="98">
        <v>60434465</v>
      </c>
      <c r="F257" s="98">
        <v>600037550</v>
      </c>
      <c r="G257" s="98" t="s">
        <v>263</v>
      </c>
      <c r="H257" s="98" t="s">
        <v>68</v>
      </c>
      <c r="I257" s="98" t="s">
        <v>59</v>
      </c>
      <c r="J257" s="98" t="s">
        <v>69</v>
      </c>
      <c r="K257" s="98" t="s">
        <v>263</v>
      </c>
      <c r="L257" s="100">
        <v>5000000</v>
      </c>
      <c r="M257" s="100">
        <f t="shared" si="3"/>
        <v>2000000</v>
      </c>
      <c r="N257" s="101">
        <v>2021</v>
      </c>
      <c r="O257" s="98">
        <v>2027</v>
      </c>
      <c r="P257" s="98"/>
      <c r="Q257" s="98" t="s">
        <v>76</v>
      </c>
      <c r="R257" s="98" t="s">
        <v>59</v>
      </c>
      <c r="S257" s="102" t="s">
        <v>59</v>
      </c>
      <c r="T257" s="96"/>
    </row>
    <row r="258" spans="1:20" s="8" customFormat="1" ht="126.6" hidden="1" thickBot="1" x14ac:dyDescent="0.4">
      <c r="A258" s="97">
        <v>255</v>
      </c>
      <c r="B258" s="98" t="s">
        <v>296</v>
      </c>
      <c r="C258" s="98" t="s">
        <v>69</v>
      </c>
      <c r="D258" s="98">
        <v>61381551</v>
      </c>
      <c r="E258" s="98">
        <v>60434465</v>
      </c>
      <c r="F258" s="98">
        <v>600037550</v>
      </c>
      <c r="G258" s="98" t="s">
        <v>185</v>
      </c>
      <c r="H258" s="98" t="s">
        <v>68</v>
      </c>
      <c r="I258" s="98" t="s">
        <v>59</v>
      </c>
      <c r="J258" s="98" t="s">
        <v>69</v>
      </c>
      <c r="K258" s="98" t="s">
        <v>185</v>
      </c>
      <c r="L258" s="100">
        <v>2500000</v>
      </c>
      <c r="M258" s="100">
        <f t="shared" si="3"/>
        <v>1000000</v>
      </c>
      <c r="N258" s="101">
        <v>2021</v>
      </c>
      <c r="O258" s="98">
        <v>2027</v>
      </c>
      <c r="P258" s="98"/>
      <c r="Q258" s="98" t="s">
        <v>76</v>
      </c>
      <c r="R258" s="98" t="s">
        <v>59</v>
      </c>
      <c r="S258" s="102" t="s">
        <v>59</v>
      </c>
      <c r="T258" s="96"/>
    </row>
    <row r="259" spans="1:20" s="8" customFormat="1" ht="126" hidden="1" x14ac:dyDescent="0.35">
      <c r="A259" s="90">
        <v>256</v>
      </c>
      <c r="B259" s="98" t="s">
        <v>296</v>
      </c>
      <c r="C259" s="98" t="s">
        <v>69</v>
      </c>
      <c r="D259" s="98">
        <v>61381551</v>
      </c>
      <c r="E259" s="98">
        <v>60434465</v>
      </c>
      <c r="F259" s="98">
        <v>600037550</v>
      </c>
      <c r="G259" s="98" t="s">
        <v>186</v>
      </c>
      <c r="H259" s="98" t="s">
        <v>68</v>
      </c>
      <c r="I259" s="98" t="s">
        <v>59</v>
      </c>
      <c r="J259" s="98" t="s">
        <v>69</v>
      </c>
      <c r="K259" s="101" t="s">
        <v>186</v>
      </c>
      <c r="L259" s="100">
        <v>15000000</v>
      </c>
      <c r="M259" s="100">
        <f t="shared" si="3"/>
        <v>6000000</v>
      </c>
      <c r="N259" s="101">
        <v>2021</v>
      </c>
      <c r="O259" s="98">
        <v>2027</v>
      </c>
      <c r="P259" s="98" t="s">
        <v>76</v>
      </c>
      <c r="Q259" s="98" t="s">
        <v>76</v>
      </c>
      <c r="R259" s="98" t="s">
        <v>59</v>
      </c>
      <c r="S259" s="102" t="s">
        <v>59</v>
      </c>
      <c r="T259" s="96"/>
    </row>
    <row r="260" spans="1:20" s="8" customFormat="1" ht="126" hidden="1" x14ac:dyDescent="0.35">
      <c r="A260" s="97">
        <v>257</v>
      </c>
      <c r="B260" s="98" t="s">
        <v>296</v>
      </c>
      <c r="C260" s="98" t="s">
        <v>69</v>
      </c>
      <c r="D260" s="98">
        <v>61381551</v>
      </c>
      <c r="E260" s="98">
        <v>60434465</v>
      </c>
      <c r="F260" s="98">
        <v>600037550</v>
      </c>
      <c r="G260" s="98" t="s">
        <v>187</v>
      </c>
      <c r="H260" s="98" t="s">
        <v>68</v>
      </c>
      <c r="I260" s="98" t="s">
        <v>59</v>
      </c>
      <c r="J260" s="98" t="s">
        <v>69</v>
      </c>
      <c r="K260" s="98" t="s">
        <v>187</v>
      </c>
      <c r="L260" s="100">
        <v>2000000</v>
      </c>
      <c r="M260" s="100">
        <f t="shared" si="3"/>
        <v>800000</v>
      </c>
      <c r="N260" s="101">
        <v>2021</v>
      </c>
      <c r="O260" s="98">
        <v>2027</v>
      </c>
      <c r="P260" s="98"/>
      <c r="Q260" s="98" t="s">
        <v>76</v>
      </c>
      <c r="R260" s="98" t="s">
        <v>59</v>
      </c>
      <c r="S260" s="102" t="s">
        <v>59</v>
      </c>
      <c r="T260" s="96"/>
    </row>
    <row r="261" spans="1:20" s="8" customFormat="1" ht="126.6" hidden="1" thickBot="1" x14ac:dyDescent="0.4">
      <c r="A261" s="97">
        <v>258</v>
      </c>
      <c r="B261" s="98" t="s">
        <v>296</v>
      </c>
      <c r="C261" s="98" t="s">
        <v>69</v>
      </c>
      <c r="D261" s="98">
        <v>61381551</v>
      </c>
      <c r="E261" s="98">
        <v>60434465</v>
      </c>
      <c r="F261" s="98">
        <v>600037550</v>
      </c>
      <c r="G261" s="98" t="s">
        <v>86</v>
      </c>
      <c r="H261" s="98" t="s">
        <v>68</v>
      </c>
      <c r="I261" s="98" t="s">
        <v>59</v>
      </c>
      <c r="J261" s="98" t="s">
        <v>69</v>
      </c>
      <c r="K261" s="98" t="s">
        <v>86</v>
      </c>
      <c r="L261" s="100" t="s">
        <v>265</v>
      </c>
      <c r="M261" s="100" t="e">
        <f t="shared" si="3"/>
        <v>#VALUE!</v>
      </c>
      <c r="N261" s="101">
        <v>2021</v>
      </c>
      <c r="O261" s="98">
        <v>2027</v>
      </c>
      <c r="P261" s="98"/>
      <c r="Q261" s="98" t="s">
        <v>76</v>
      </c>
      <c r="R261" s="98" t="s">
        <v>59</v>
      </c>
      <c r="S261" s="102" t="s">
        <v>59</v>
      </c>
      <c r="T261" s="96"/>
    </row>
    <row r="262" spans="1:20" s="8" customFormat="1" ht="126" hidden="1" x14ac:dyDescent="0.35">
      <c r="A262" s="90">
        <v>259</v>
      </c>
      <c r="B262" s="98" t="s">
        <v>296</v>
      </c>
      <c r="C262" s="98" t="s">
        <v>69</v>
      </c>
      <c r="D262" s="98">
        <v>61381551</v>
      </c>
      <c r="E262" s="98">
        <v>60434465</v>
      </c>
      <c r="F262" s="98">
        <v>600037550</v>
      </c>
      <c r="G262" s="98" t="s">
        <v>298</v>
      </c>
      <c r="H262" s="98" t="s">
        <v>68</v>
      </c>
      <c r="I262" s="98" t="s">
        <v>59</v>
      </c>
      <c r="J262" s="98" t="s">
        <v>69</v>
      </c>
      <c r="K262" s="98" t="s">
        <v>298</v>
      </c>
      <c r="L262" s="100" t="s">
        <v>299</v>
      </c>
      <c r="M262" s="100" t="e">
        <f t="shared" si="3"/>
        <v>#VALUE!</v>
      </c>
      <c r="N262" s="101">
        <v>2021</v>
      </c>
      <c r="O262" s="98">
        <v>2027</v>
      </c>
      <c r="P262" s="98"/>
      <c r="Q262" s="98" t="s">
        <v>76</v>
      </c>
      <c r="R262" s="98" t="s">
        <v>59</v>
      </c>
      <c r="S262" s="102" t="s">
        <v>59</v>
      </c>
      <c r="T262" s="96"/>
    </row>
    <row r="263" spans="1:20" s="8" customFormat="1" ht="126" hidden="1" x14ac:dyDescent="0.35">
      <c r="A263" s="97">
        <v>260</v>
      </c>
      <c r="B263" s="98" t="s">
        <v>296</v>
      </c>
      <c r="C263" s="98" t="s">
        <v>69</v>
      </c>
      <c r="D263" s="98">
        <v>61381551</v>
      </c>
      <c r="E263" s="98">
        <v>60434465</v>
      </c>
      <c r="F263" s="98">
        <v>600037550</v>
      </c>
      <c r="G263" s="98" t="s">
        <v>152</v>
      </c>
      <c r="H263" s="98" t="s">
        <v>68</v>
      </c>
      <c r="I263" s="98" t="s">
        <v>59</v>
      </c>
      <c r="J263" s="98" t="s">
        <v>69</v>
      </c>
      <c r="K263" s="101" t="s">
        <v>152</v>
      </c>
      <c r="L263" s="100" t="s">
        <v>176</v>
      </c>
      <c r="M263" s="100" t="e">
        <f t="shared" si="3"/>
        <v>#VALUE!</v>
      </c>
      <c r="N263" s="101">
        <v>2021</v>
      </c>
      <c r="O263" s="98">
        <v>2027</v>
      </c>
      <c r="P263" s="98"/>
      <c r="Q263" s="98" t="s">
        <v>76</v>
      </c>
      <c r="R263" s="98" t="s">
        <v>59</v>
      </c>
      <c r="S263" s="102" t="s">
        <v>59</v>
      </c>
      <c r="T263" s="96"/>
    </row>
    <row r="264" spans="1:20" s="8" customFormat="1" ht="126.6" hidden="1" thickBot="1" x14ac:dyDescent="0.4">
      <c r="A264" s="97">
        <v>261</v>
      </c>
      <c r="B264" s="98" t="s">
        <v>296</v>
      </c>
      <c r="C264" s="98" t="s">
        <v>69</v>
      </c>
      <c r="D264" s="98">
        <v>61381551</v>
      </c>
      <c r="E264" s="98">
        <v>60434465</v>
      </c>
      <c r="F264" s="98">
        <v>600037550</v>
      </c>
      <c r="G264" s="98" t="s">
        <v>201</v>
      </c>
      <c r="H264" s="98" t="s">
        <v>68</v>
      </c>
      <c r="I264" s="98" t="s">
        <v>59</v>
      </c>
      <c r="J264" s="98" t="s">
        <v>69</v>
      </c>
      <c r="K264" s="98" t="s">
        <v>201</v>
      </c>
      <c r="L264" s="100" t="s">
        <v>163</v>
      </c>
      <c r="M264" s="100" t="e">
        <f t="shared" si="3"/>
        <v>#VALUE!</v>
      </c>
      <c r="N264" s="101">
        <v>2021</v>
      </c>
      <c r="O264" s="98">
        <v>2027</v>
      </c>
      <c r="P264" s="98"/>
      <c r="Q264" s="98" t="s">
        <v>76</v>
      </c>
      <c r="R264" s="98" t="s">
        <v>59</v>
      </c>
      <c r="S264" s="102" t="s">
        <v>59</v>
      </c>
      <c r="T264" s="96"/>
    </row>
    <row r="265" spans="1:20" s="8" customFormat="1" ht="126" hidden="1" x14ac:dyDescent="0.35">
      <c r="A265" s="90">
        <v>262</v>
      </c>
      <c r="B265" s="98" t="s">
        <v>296</v>
      </c>
      <c r="C265" s="98" t="s">
        <v>69</v>
      </c>
      <c r="D265" s="98">
        <v>61381551</v>
      </c>
      <c r="E265" s="98">
        <v>60434465</v>
      </c>
      <c r="F265" s="98">
        <v>600037550</v>
      </c>
      <c r="G265" s="98" t="s">
        <v>190</v>
      </c>
      <c r="H265" s="98" t="s">
        <v>68</v>
      </c>
      <c r="I265" s="98" t="s">
        <v>59</v>
      </c>
      <c r="J265" s="98" t="s">
        <v>69</v>
      </c>
      <c r="K265" s="98" t="s">
        <v>190</v>
      </c>
      <c r="L265" s="100" t="s">
        <v>160</v>
      </c>
      <c r="M265" s="100" t="e">
        <f t="shared" si="3"/>
        <v>#VALUE!</v>
      </c>
      <c r="N265" s="101">
        <v>2021</v>
      </c>
      <c r="O265" s="98">
        <v>2027</v>
      </c>
      <c r="P265" s="98"/>
      <c r="Q265" s="98" t="s">
        <v>76</v>
      </c>
      <c r="R265" s="98" t="s">
        <v>59</v>
      </c>
      <c r="S265" s="102" t="s">
        <v>59</v>
      </c>
      <c r="T265" s="96"/>
    </row>
    <row r="266" spans="1:20" s="8" customFormat="1" ht="126" hidden="1" x14ac:dyDescent="0.35">
      <c r="A266" s="97">
        <v>263</v>
      </c>
      <c r="B266" s="98" t="s">
        <v>180</v>
      </c>
      <c r="C266" s="98" t="s">
        <v>69</v>
      </c>
      <c r="D266" s="108">
        <v>65991249</v>
      </c>
      <c r="E266" s="98">
        <v>102161763</v>
      </c>
      <c r="F266" s="98">
        <v>600037991</v>
      </c>
      <c r="G266" s="98" t="s">
        <v>182</v>
      </c>
      <c r="H266" s="98" t="s">
        <v>68</v>
      </c>
      <c r="I266" s="98" t="s">
        <v>59</v>
      </c>
      <c r="J266" s="98" t="s">
        <v>69</v>
      </c>
      <c r="K266" s="101" t="s">
        <v>182</v>
      </c>
      <c r="L266" s="103">
        <v>700000</v>
      </c>
      <c r="M266" s="100">
        <f t="shared" ref="M266:M276" si="4">L266*0.4</f>
        <v>280000</v>
      </c>
      <c r="N266" s="101">
        <v>2021</v>
      </c>
      <c r="O266" s="98">
        <v>2027</v>
      </c>
      <c r="P266" s="98"/>
      <c r="Q266" s="98" t="s">
        <v>76</v>
      </c>
      <c r="R266" s="98" t="s">
        <v>59</v>
      </c>
      <c r="S266" s="102" t="s">
        <v>59</v>
      </c>
      <c r="T266" s="96"/>
    </row>
    <row r="267" spans="1:20" s="8" customFormat="1" ht="126.6" hidden="1" thickBot="1" x14ac:dyDescent="0.4">
      <c r="A267" s="97">
        <v>264</v>
      </c>
      <c r="B267" s="98" t="s">
        <v>180</v>
      </c>
      <c r="C267" s="98" t="s">
        <v>69</v>
      </c>
      <c r="D267" s="108">
        <v>65991249</v>
      </c>
      <c r="E267" s="98">
        <v>102161763</v>
      </c>
      <c r="F267" s="98">
        <v>600037991</v>
      </c>
      <c r="G267" s="98" t="s">
        <v>183</v>
      </c>
      <c r="H267" s="98" t="s">
        <v>68</v>
      </c>
      <c r="I267" s="98" t="s">
        <v>59</v>
      </c>
      <c r="J267" s="98" t="s">
        <v>69</v>
      </c>
      <c r="K267" s="101" t="s">
        <v>183</v>
      </c>
      <c r="L267" s="100">
        <v>3500000</v>
      </c>
      <c r="M267" s="100">
        <f t="shared" si="4"/>
        <v>1400000</v>
      </c>
      <c r="N267" s="101">
        <v>2021</v>
      </c>
      <c r="O267" s="98">
        <v>2027</v>
      </c>
      <c r="P267" s="98"/>
      <c r="Q267" s="98" t="s">
        <v>76</v>
      </c>
      <c r="R267" s="98" t="s">
        <v>59</v>
      </c>
      <c r="S267" s="102" t="s">
        <v>59</v>
      </c>
      <c r="T267" s="96"/>
    </row>
    <row r="268" spans="1:20" s="8" customFormat="1" ht="126" hidden="1" x14ac:dyDescent="0.35">
      <c r="A268" s="90">
        <v>265</v>
      </c>
      <c r="B268" s="98" t="s">
        <v>180</v>
      </c>
      <c r="C268" s="98" t="s">
        <v>69</v>
      </c>
      <c r="D268" s="108">
        <v>65991249</v>
      </c>
      <c r="E268" s="98">
        <v>102161763</v>
      </c>
      <c r="F268" s="98">
        <v>600037991</v>
      </c>
      <c r="G268" s="98" t="s">
        <v>184</v>
      </c>
      <c r="H268" s="98" t="s">
        <v>68</v>
      </c>
      <c r="I268" s="98" t="s">
        <v>59</v>
      </c>
      <c r="J268" s="98" t="s">
        <v>69</v>
      </c>
      <c r="K268" s="98" t="s">
        <v>184</v>
      </c>
      <c r="L268" s="100">
        <v>600000</v>
      </c>
      <c r="M268" s="100">
        <f t="shared" si="4"/>
        <v>240000</v>
      </c>
      <c r="N268" s="101">
        <v>2021</v>
      </c>
      <c r="O268" s="98">
        <v>2027</v>
      </c>
      <c r="P268" s="98"/>
      <c r="Q268" s="98" t="s">
        <v>76</v>
      </c>
      <c r="R268" s="98" t="s">
        <v>59</v>
      </c>
      <c r="S268" s="102" t="s">
        <v>59</v>
      </c>
      <c r="T268" s="96"/>
    </row>
    <row r="269" spans="1:20" s="8" customFormat="1" ht="126" hidden="1" x14ac:dyDescent="0.35">
      <c r="A269" s="97">
        <v>266</v>
      </c>
      <c r="B269" s="98" t="s">
        <v>180</v>
      </c>
      <c r="C269" s="98" t="s">
        <v>69</v>
      </c>
      <c r="D269" s="108">
        <v>65991249</v>
      </c>
      <c r="E269" s="98">
        <v>102161763</v>
      </c>
      <c r="F269" s="98">
        <v>600037991</v>
      </c>
      <c r="G269" s="98" t="s">
        <v>219</v>
      </c>
      <c r="H269" s="98" t="s">
        <v>68</v>
      </c>
      <c r="I269" s="98" t="s">
        <v>59</v>
      </c>
      <c r="J269" s="98" t="s">
        <v>69</v>
      </c>
      <c r="K269" s="98" t="s">
        <v>219</v>
      </c>
      <c r="L269" s="100">
        <v>2500000</v>
      </c>
      <c r="M269" s="100">
        <f t="shared" si="4"/>
        <v>1000000</v>
      </c>
      <c r="N269" s="101">
        <v>2021</v>
      </c>
      <c r="O269" s="98">
        <v>2027</v>
      </c>
      <c r="P269" s="98"/>
      <c r="Q269" s="98" t="s">
        <v>76</v>
      </c>
      <c r="R269" s="98" t="s">
        <v>59</v>
      </c>
      <c r="S269" s="102" t="s">
        <v>59</v>
      </c>
      <c r="T269" s="96"/>
    </row>
    <row r="270" spans="1:20" s="8" customFormat="1" ht="126.6" hidden="1" thickBot="1" x14ac:dyDescent="0.4">
      <c r="A270" s="97">
        <v>267</v>
      </c>
      <c r="B270" s="98" t="s">
        <v>180</v>
      </c>
      <c r="C270" s="98" t="s">
        <v>69</v>
      </c>
      <c r="D270" s="108">
        <v>65991249</v>
      </c>
      <c r="E270" s="98">
        <v>102161763</v>
      </c>
      <c r="F270" s="98">
        <v>600037991</v>
      </c>
      <c r="G270" s="98" t="s">
        <v>186</v>
      </c>
      <c r="H270" s="98" t="s">
        <v>68</v>
      </c>
      <c r="I270" s="98" t="s">
        <v>59</v>
      </c>
      <c r="J270" s="98" t="s">
        <v>69</v>
      </c>
      <c r="K270" s="101" t="s">
        <v>186</v>
      </c>
      <c r="L270" s="100">
        <v>15000000</v>
      </c>
      <c r="M270" s="100">
        <f t="shared" si="4"/>
        <v>6000000</v>
      </c>
      <c r="N270" s="101">
        <v>2021</v>
      </c>
      <c r="O270" s="98">
        <v>2027</v>
      </c>
      <c r="P270" s="98" t="s">
        <v>76</v>
      </c>
      <c r="Q270" s="98" t="s">
        <v>76</v>
      </c>
      <c r="R270" s="98" t="s">
        <v>59</v>
      </c>
      <c r="S270" s="102" t="s">
        <v>59</v>
      </c>
      <c r="T270" s="96"/>
    </row>
    <row r="271" spans="1:20" s="8" customFormat="1" ht="126" hidden="1" x14ac:dyDescent="0.35">
      <c r="A271" s="90">
        <v>268</v>
      </c>
      <c r="B271" s="98" t="s">
        <v>180</v>
      </c>
      <c r="C271" s="98" t="s">
        <v>69</v>
      </c>
      <c r="D271" s="108">
        <v>65991249</v>
      </c>
      <c r="E271" s="98">
        <v>102161763</v>
      </c>
      <c r="F271" s="98">
        <v>600037991</v>
      </c>
      <c r="G271" s="98" t="s">
        <v>187</v>
      </c>
      <c r="H271" s="98" t="s">
        <v>68</v>
      </c>
      <c r="I271" s="98" t="s">
        <v>59</v>
      </c>
      <c r="J271" s="98" t="s">
        <v>69</v>
      </c>
      <c r="K271" s="98" t="s">
        <v>187</v>
      </c>
      <c r="L271" s="100">
        <v>2500000</v>
      </c>
      <c r="M271" s="100">
        <f t="shared" si="4"/>
        <v>1000000</v>
      </c>
      <c r="N271" s="101">
        <v>2021</v>
      </c>
      <c r="O271" s="98">
        <v>2027</v>
      </c>
      <c r="P271" s="98"/>
      <c r="Q271" s="98" t="s">
        <v>76</v>
      </c>
      <c r="R271" s="98" t="s">
        <v>59</v>
      </c>
      <c r="S271" s="102" t="s">
        <v>59</v>
      </c>
      <c r="T271" s="96"/>
    </row>
    <row r="272" spans="1:20" s="8" customFormat="1" ht="126" hidden="1" x14ac:dyDescent="0.35">
      <c r="A272" s="97">
        <v>269</v>
      </c>
      <c r="B272" s="98" t="s">
        <v>180</v>
      </c>
      <c r="C272" s="98" t="s">
        <v>69</v>
      </c>
      <c r="D272" s="108">
        <v>65991249</v>
      </c>
      <c r="E272" s="98">
        <v>102161763</v>
      </c>
      <c r="F272" s="98">
        <v>600037991</v>
      </c>
      <c r="G272" s="98" t="s">
        <v>86</v>
      </c>
      <c r="H272" s="98" t="s">
        <v>68</v>
      </c>
      <c r="I272" s="98" t="s">
        <v>59</v>
      </c>
      <c r="J272" s="98" t="s">
        <v>69</v>
      </c>
      <c r="K272" s="98" t="s">
        <v>86</v>
      </c>
      <c r="L272" s="100">
        <v>600000</v>
      </c>
      <c r="M272" s="100">
        <f t="shared" si="4"/>
        <v>240000</v>
      </c>
      <c r="N272" s="101">
        <v>2021</v>
      </c>
      <c r="O272" s="98">
        <v>2027</v>
      </c>
      <c r="P272" s="98"/>
      <c r="Q272" s="98" t="s">
        <v>76</v>
      </c>
      <c r="R272" s="98" t="s">
        <v>59</v>
      </c>
      <c r="S272" s="102" t="s">
        <v>59</v>
      </c>
      <c r="T272" s="96"/>
    </row>
    <row r="273" spans="1:20" s="8" customFormat="1" ht="126.6" hidden="1" thickBot="1" x14ac:dyDescent="0.4">
      <c r="A273" s="97">
        <v>270</v>
      </c>
      <c r="B273" s="98" t="s">
        <v>180</v>
      </c>
      <c r="C273" s="98" t="s">
        <v>69</v>
      </c>
      <c r="D273" s="108">
        <v>65991249</v>
      </c>
      <c r="E273" s="98">
        <v>102161763</v>
      </c>
      <c r="F273" s="98">
        <v>600037991</v>
      </c>
      <c r="G273" s="98" t="s">
        <v>152</v>
      </c>
      <c r="H273" s="98" t="s">
        <v>68</v>
      </c>
      <c r="I273" s="98" t="s">
        <v>59</v>
      </c>
      <c r="J273" s="98" t="s">
        <v>69</v>
      </c>
      <c r="K273" s="98" t="s">
        <v>152</v>
      </c>
      <c r="L273" s="100" t="s">
        <v>176</v>
      </c>
      <c r="M273" s="100">
        <v>8000000</v>
      </c>
      <c r="N273" s="101">
        <v>2021</v>
      </c>
      <c r="O273" s="98">
        <v>2027</v>
      </c>
      <c r="P273" s="98"/>
      <c r="Q273" s="98" t="s">
        <v>76</v>
      </c>
      <c r="R273" s="98" t="s">
        <v>59</v>
      </c>
      <c r="S273" s="102" t="s">
        <v>59</v>
      </c>
      <c r="T273" s="96"/>
    </row>
    <row r="274" spans="1:20" s="8" customFormat="1" ht="126" hidden="1" x14ac:dyDescent="0.35">
      <c r="A274" s="90">
        <v>271</v>
      </c>
      <c r="B274" s="98" t="s">
        <v>180</v>
      </c>
      <c r="C274" s="98" t="s">
        <v>69</v>
      </c>
      <c r="D274" s="108">
        <v>65991249</v>
      </c>
      <c r="E274" s="98">
        <v>102161763</v>
      </c>
      <c r="F274" s="98">
        <v>600037991</v>
      </c>
      <c r="G274" s="98" t="s">
        <v>188</v>
      </c>
      <c r="H274" s="98" t="s">
        <v>68</v>
      </c>
      <c r="I274" s="98" t="s">
        <v>59</v>
      </c>
      <c r="J274" s="98" t="s">
        <v>69</v>
      </c>
      <c r="K274" s="101" t="s">
        <v>188</v>
      </c>
      <c r="L274" s="100" t="s">
        <v>136</v>
      </c>
      <c r="M274" s="100">
        <v>8000000</v>
      </c>
      <c r="N274" s="101">
        <v>2021</v>
      </c>
      <c r="O274" s="98">
        <v>2027</v>
      </c>
      <c r="P274" s="98"/>
      <c r="Q274" s="98" t="s">
        <v>76</v>
      </c>
      <c r="R274" s="98" t="s">
        <v>59</v>
      </c>
      <c r="S274" s="102" t="s">
        <v>59</v>
      </c>
      <c r="T274" s="96"/>
    </row>
    <row r="275" spans="1:20" s="8" customFormat="1" ht="126" hidden="1" x14ac:dyDescent="0.35">
      <c r="A275" s="97">
        <v>272</v>
      </c>
      <c r="B275" s="98" t="s">
        <v>180</v>
      </c>
      <c r="C275" s="98" t="s">
        <v>69</v>
      </c>
      <c r="D275" s="108">
        <v>65991249</v>
      </c>
      <c r="E275" s="98">
        <v>102161763</v>
      </c>
      <c r="F275" s="98">
        <v>600037991</v>
      </c>
      <c r="G275" s="98" t="s">
        <v>201</v>
      </c>
      <c r="H275" s="98" t="s">
        <v>68</v>
      </c>
      <c r="I275" s="98" t="s">
        <v>59</v>
      </c>
      <c r="J275" s="98" t="s">
        <v>69</v>
      </c>
      <c r="K275" s="101" t="s">
        <v>201</v>
      </c>
      <c r="L275" s="100" t="s">
        <v>163</v>
      </c>
      <c r="M275" s="100" t="e">
        <f t="shared" si="4"/>
        <v>#VALUE!</v>
      </c>
      <c r="N275" s="101">
        <v>2021</v>
      </c>
      <c r="O275" s="98">
        <v>2027</v>
      </c>
      <c r="P275" s="98"/>
      <c r="Q275" s="98" t="s">
        <v>76</v>
      </c>
      <c r="R275" s="98" t="s">
        <v>59</v>
      </c>
      <c r="S275" s="102" t="s">
        <v>59</v>
      </c>
      <c r="T275" s="96"/>
    </row>
    <row r="276" spans="1:20" s="8" customFormat="1" ht="126.6" hidden="1" thickBot="1" x14ac:dyDescent="0.4">
      <c r="A276" s="97">
        <v>273</v>
      </c>
      <c r="B276" s="110" t="s">
        <v>180</v>
      </c>
      <c r="C276" s="110" t="s">
        <v>69</v>
      </c>
      <c r="D276" s="111">
        <v>65991249</v>
      </c>
      <c r="E276" s="110">
        <v>102161763</v>
      </c>
      <c r="F276" s="110">
        <v>600037991</v>
      </c>
      <c r="G276" s="110" t="s">
        <v>190</v>
      </c>
      <c r="H276" s="110" t="s">
        <v>68</v>
      </c>
      <c r="I276" s="110" t="s">
        <v>59</v>
      </c>
      <c r="J276" s="110" t="s">
        <v>69</v>
      </c>
      <c r="K276" s="110" t="s">
        <v>190</v>
      </c>
      <c r="L276" s="112">
        <v>1000000</v>
      </c>
      <c r="M276" s="100">
        <f t="shared" si="4"/>
        <v>400000</v>
      </c>
      <c r="N276" s="113">
        <v>2021</v>
      </c>
      <c r="O276" s="98">
        <v>2027</v>
      </c>
      <c r="P276" s="110"/>
      <c r="Q276" s="98" t="s">
        <v>76</v>
      </c>
      <c r="R276" s="110" t="s">
        <v>59</v>
      </c>
      <c r="S276" s="114" t="s">
        <v>59</v>
      </c>
      <c r="T276" s="96"/>
    </row>
    <row r="277" spans="1:20" s="8" customFormat="1" ht="90" hidden="1" x14ac:dyDescent="0.35">
      <c r="A277" s="90">
        <v>274</v>
      </c>
      <c r="B277" s="91" t="s">
        <v>308</v>
      </c>
      <c r="C277" s="91" t="s">
        <v>309</v>
      </c>
      <c r="D277" s="91">
        <v>25642863</v>
      </c>
      <c r="E277" s="92">
        <v>110020766</v>
      </c>
      <c r="F277" s="92">
        <v>600000273</v>
      </c>
      <c r="G277" s="91" t="s">
        <v>183</v>
      </c>
      <c r="H277" s="91" t="s">
        <v>68</v>
      </c>
      <c r="I277" s="115" t="s">
        <v>59</v>
      </c>
      <c r="J277" s="115" t="s">
        <v>69</v>
      </c>
      <c r="K277" s="91" t="s">
        <v>183</v>
      </c>
      <c r="L277" s="116">
        <v>4900000</v>
      </c>
      <c r="M277" s="93">
        <f>0.4*L277</f>
        <v>1960000</v>
      </c>
      <c r="N277" s="91">
        <v>2017</v>
      </c>
      <c r="O277" s="98">
        <v>2027</v>
      </c>
      <c r="P277" s="91" t="s">
        <v>76</v>
      </c>
      <c r="Q277" s="98" t="s">
        <v>76</v>
      </c>
      <c r="R277" s="91" t="s">
        <v>59</v>
      </c>
      <c r="S277" s="95" t="s">
        <v>59</v>
      </c>
      <c r="T277" s="96"/>
    </row>
    <row r="278" spans="1:20" s="8" customFormat="1" ht="75" hidden="1" customHeight="1" x14ac:dyDescent="0.35">
      <c r="A278" s="97">
        <v>275</v>
      </c>
      <c r="B278" s="98" t="s">
        <v>310</v>
      </c>
      <c r="C278" s="98" t="s">
        <v>309</v>
      </c>
      <c r="D278" s="99">
        <v>25642863</v>
      </c>
      <c r="E278" s="99">
        <v>110020766</v>
      </c>
      <c r="F278" s="99">
        <v>600000273</v>
      </c>
      <c r="G278" s="98" t="s">
        <v>258</v>
      </c>
      <c r="H278" s="98" t="s">
        <v>68</v>
      </c>
      <c r="I278" s="117" t="s">
        <v>59</v>
      </c>
      <c r="J278" s="117" t="s">
        <v>69</v>
      </c>
      <c r="K278" s="98" t="s">
        <v>258</v>
      </c>
      <c r="L278" s="105">
        <v>700000</v>
      </c>
      <c r="M278" s="100">
        <f t="shared" ref="M278:M357" si="5">0.4*L278</f>
        <v>280000</v>
      </c>
      <c r="N278" s="99">
        <v>2017</v>
      </c>
      <c r="O278" s="98">
        <v>2027</v>
      </c>
      <c r="P278" s="98" t="s">
        <v>76</v>
      </c>
      <c r="Q278" s="98" t="s">
        <v>76</v>
      </c>
      <c r="R278" s="98" t="s">
        <v>59</v>
      </c>
      <c r="S278" s="102" t="s">
        <v>59</v>
      </c>
      <c r="T278" s="96"/>
    </row>
    <row r="279" spans="1:20" s="8" customFormat="1" ht="72.599999999999994" hidden="1" thickBot="1" x14ac:dyDescent="0.4">
      <c r="A279" s="97">
        <v>276</v>
      </c>
      <c r="B279" s="98" t="s">
        <v>310</v>
      </c>
      <c r="C279" s="98" t="s">
        <v>309</v>
      </c>
      <c r="D279" s="99">
        <v>25642863</v>
      </c>
      <c r="E279" s="99">
        <v>110020766</v>
      </c>
      <c r="F279" s="99">
        <v>600000273</v>
      </c>
      <c r="G279" s="98" t="s">
        <v>311</v>
      </c>
      <c r="H279" s="98" t="s">
        <v>68</v>
      </c>
      <c r="I279" s="117" t="s">
        <v>59</v>
      </c>
      <c r="J279" s="117" t="s">
        <v>69</v>
      </c>
      <c r="K279" s="98" t="s">
        <v>311</v>
      </c>
      <c r="L279" s="105">
        <v>1500000</v>
      </c>
      <c r="M279" s="100">
        <f t="shared" si="5"/>
        <v>600000</v>
      </c>
      <c r="N279" s="99">
        <v>2017</v>
      </c>
      <c r="O279" s="98">
        <v>2027</v>
      </c>
      <c r="P279" s="98" t="s">
        <v>76</v>
      </c>
      <c r="Q279" s="98" t="s">
        <v>76</v>
      </c>
      <c r="R279" s="98" t="s">
        <v>59</v>
      </c>
      <c r="S279" s="102" t="s">
        <v>59</v>
      </c>
      <c r="T279" s="96"/>
    </row>
    <row r="280" spans="1:20" s="8" customFormat="1" ht="72" hidden="1" x14ac:dyDescent="0.35">
      <c r="A280" s="90">
        <v>277</v>
      </c>
      <c r="B280" s="98" t="s">
        <v>310</v>
      </c>
      <c r="C280" s="98" t="s">
        <v>309</v>
      </c>
      <c r="D280" s="99">
        <v>25642863</v>
      </c>
      <c r="E280" s="99">
        <v>110020766</v>
      </c>
      <c r="F280" s="99">
        <v>600000273</v>
      </c>
      <c r="G280" s="98" t="s">
        <v>223</v>
      </c>
      <c r="H280" s="98" t="s">
        <v>68</v>
      </c>
      <c r="I280" s="117" t="s">
        <v>59</v>
      </c>
      <c r="J280" s="117" t="s">
        <v>69</v>
      </c>
      <c r="K280" s="98" t="s">
        <v>223</v>
      </c>
      <c r="L280" s="105">
        <v>15000000</v>
      </c>
      <c r="M280" s="100">
        <f t="shared" si="5"/>
        <v>6000000</v>
      </c>
      <c r="N280" s="99">
        <v>2017</v>
      </c>
      <c r="O280" s="98">
        <v>2027</v>
      </c>
      <c r="P280" s="98" t="s">
        <v>76</v>
      </c>
      <c r="Q280" s="98" t="s">
        <v>76</v>
      </c>
      <c r="R280" s="98" t="s">
        <v>59</v>
      </c>
      <c r="S280" s="102" t="s">
        <v>59</v>
      </c>
      <c r="T280" s="96"/>
    </row>
    <row r="281" spans="1:20" s="8" customFormat="1" ht="72" hidden="1" x14ac:dyDescent="0.35">
      <c r="A281" s="97">
        <v>278</v>
      </c>
      <c r="B281" s="98" t="s">
        <v>310</v>
      </c>
      <c r="C281" s="98" t="s">
        <v>309</v>
      </c>
      <c r="D281" s="99">
        <v>25642863</v>
      </c>
      <c r="E281" s="99">
        <v>110020766</v>
      </c>
      <c r="F281" s="99">
        <v>600000273</v>
      </c>
      <c r="G281" s="98" t="s">
        <v>187</v>
      </c>
      <c r="H281" s="98" t="s">
        <v>68</v>
      </c>
      <c r="I281" s="117" t="s">
        <v>59</v>
      </c>
      <c r="J281" s="117" t="s">
        <v>69</v>
      </c>
      <c r="K281" s="98" t="s">
        <v>187</v>
      </c>
      <c r="L281" s="105">
        <v>2500000</v>
      </c>
      <c r="M281" s="100">
        <f t="shared" si="5"/>
        <v>1000000</v>
      </c>
      <c r="N281" s="99">
        <v>2017</v>
      </c>
      <c r="O281" s="98">
        <v>2027</v>
      </c>
      <c r="P281" s="98" t="s">
        <v>76</v>
      </c>
      <c r="Q281" s="98" t="s">
        <v>76</v>
      </c>
      <c r="R281" s="98" t="s">
        <v>59</v>
      </c>
      <c r="S281" s="102" t="s">
        <v>59</v>
      </c>
      <c r="T281" s="96"/>
    </row>
    <row r="282" spans="1:20" s="8" customFormat="1" ht="72.599999999999994" hidden="1" thickBot="1" x14ac:dyDescent="0.4">
      <c r="A282" s="97">
        <v>279</v>
      </c>
      <c r="B282" s="98" t="s">
        <v>310</v>
      </c>
      <c r="C282" s="98" t="s">
        <v>309</v>
      </c>
      <c r="D282" s="99">
        <v>25642863</v>
      </c>
      <c r="E282" s="99">
        <v>110020766</v>
      </c>
      <c r="F282" s="99">
        <v>600000273</v>
      </c>
      <c r="G282" s="98" t="s">
        <v>550</v>
      </c>
      <c r="H282" s="98" t="s">
        <v>68</v>
      </c>
      <c r="I282" s="117" t="s">
        <v>59</v>
      </c>
      <c r="J282" s="117" t="s">
        <v>69</v>
      </c>
      <c r="K282" s="98" t="s">
        <v>312</v>
      </c>
      <c r="L282" s="105">
        <v>250000</v>
      </c>
      <c r="M282" s="100">
        <f t="shared" si="5"/>
        <v>100000</v>
      </c>
      <c r="N282" s="99">
        <v>2017</v>
      </c>
      <c r="O282" s="98">
        <v>2027</v>
      </c>
      <c r="P282" s="98" t="s">
        <v>76</v>
      </c>
      <c r="Q282" s="98" t="s">
        <v>76</v>
      </c>
      <c r="R282" s="98" t="s">
        <v>59</v>
      </c>
      <c r="S282" s="102" t="s">
        <v>59</v>
      </c>
      <c r="T282" s="96"/>
    </row>
    <row r="283" spans="1:20" s="8" customFormat="1" ht="72" hidden="1" x14ac:dyDescent="0.35">
      <c r="A283" s="90">
        <v>280</v>
      </c>
      <c r="B283" s="98" t="s">
        <v>310</v>
      </c>
      <c r="C283" s="98" t="s">
        <v>309</v>
      </c>
      <c r="D283" s="99">
        <v>25642863</v>
      </c>
      <c r="E283" s="99">
        <v>110020766</v>
      </c>
      <c r="F283" s="99">
        <v>600000273</v>
      </c>
      <c r="G283" s="98" t="s">
        <v>551</v>
      </c>
      <c r="H283" s="98" t="s">
        <v>68</v>
      </c>
      <c r="I283" s="117" t="s">
        <v>59</v>
      </c>
      <c r="J283" s="117" t="s">
        <v>69</v>
      </c>
      <c r="K283" s="98" t="s">
        <v>313</v>
      </c>
      <c r="L283" s="105" t="s">
        <v>314</v>
      </c>
      <c r="M283" s="100" t="e">
        <f t="shared" si="5"/>
        <v>#VALUE!</v>
      </c>
      <c r="N283" s="98">
        <v>2019</v>
      </c>
      <c r="O283" s="98">
        <v>2027</v>
      </c>
      <c r="P283" s="98" t="s">
        <v>76</v>
      </c>
      <c r="Q283" s="98" t="s">
        <v>76</v>
      </c>
      <c r="R283" s="98" t="s">
        <v>59</v>
      </c>
      <c r="S283" s="102" t="s">
        <v>59</v>
      </c>
      <c r="T283" s="96"/>
    </row>
    <row r="284" spans="1:20" s="8" customFormat="1" ht="72" hidden="1" x14ac:dyDescent="0.35">
      <c r="A284" s="97">
        <v>281</v>
      </c>
      <c r="B284" s="98" t="s">
        <v>310</v>
      </c>
      <c r="C284" s="98" t="s">
        <v>309</v>
      </c>
      <c r="D284" s="99">
        <v>25642863</v>
      </c>
      <c r="E284" s="99">
        <v>110020766</v>
      </c>
      <c r="F284" s="99">
        <v>600000273</v>
      </c>
      <c r="G284" s="98" t="s">
        <v>315</v>
      </c>
      <c r="H284" s="98" t="s">
        <v>68</v>
      </c>
      <c r="I284" s="117" t="s">
        <v>59</v>
      </c>
      <c r="J284" s="117" t="s">
        <v>69</v>
      </c>
      <c r="K284" s="98" t="s">
        <v>315</v>
      </c>
      <c r="L284" s="105">
        <v>15000000</v>
      </c>
      <c r="M284" s="100">
        <f t="shared" si="5"/>
        <v>6000000</v>
      </c>
      <c r="N284" s="98">
        <v>2019</v>
      </c>
      <c r="O284" s="98">
        <v>2027</v>
      </c>
      <c r="P284" s="98" t="s">
        <v>76</v>
      </c>
      <c r="Q284" s="98" t="s">
        <v>76</v>
      </c>
      <c r="R284" s="98" t="s">
        <v>59</v>
      </c>
      <c r="S284" s="102" t="s">
        <v>59</v>
      </c>
      <c r="T284" s="96"/>
    </row>
    <row r="285" spans="1:20" s="8" customFormat="1" ht="72.599999999999994" hidden="1" thickBot="1" x14ac:dyDescent="0.4">
      <c r="A285" s="97">
        <v>282</v>
      </c>
      <c r="B285" s="98" t="s">
        <v>310</v>
      </c>
      <c r="C285" s="98" t="s">
        <v>309</v>
      </c>
      <c r="D285" s="99">
        <v>25642863</v>
      </c>
      <c r="E285" s="99">
        <v>110020766</v>
      </c>
      <c r="F285" s="99">
        <v>600000273</v>
      </c>
      <c r="G285" s="98" t="s">
        <v>316</v>
      </c>
      <c r="H285" s="98" t="s">
        <v>68</v>
      </c>
      <c r="I285" s="117" t="s">
        <v>59</v>
      </c>
      <c r="J285" s="117" t="s">
        <v>69</v>
      </c>
      <c r="K285" s="98" t="s">
        <v>316</v>
      </c>
      <c r="L285" s="100">
        <v>800000</v>
      </c>
      <c r="M285" s="100">
        <f t="shared" si="5"/>
        <v>320000</v>
      </c>
      <c r="N285" s="98">
        <v>2019</v>
      </c>
      <c r="O285" s="98">
        <v>2027</v>
      </c>
      <c r="P285" s="98" t="s">
        <v>76</v>
      </c>
      <c r="Q285" s="98" t="s">
        <v>76</v>
      </c>
      <c r="R285" s="98" t="s">
        <v>59</v>
      </c>
      <c r="S285" s="102" t="s">
        <v>59</v>
      </c>
      <c r="T285" s="96"/>
    </row>
    <row r="286" spans="1:20" s="8" customFormat="1" ht="72" hidden="1" x14ac:dyDescent="0.35">
      <c r="A286" s="90">
        <v>283</v>
      </c>
      <c r="B286" s="98" t="s">
        <v>310</v>
      </c>
      <c r="C286" s="98" t="s">
        <v>309</v>
      </c>
      <c r="D286" s="99">
        <v>25642863</v>
      </c>
      <c r="E286" s="99">
        <v>110020766</v>
      </c>
      <c r="F286" s="99">
        <v>600000273</v>
      </c>
      <c r="G286" s="98" t="s">
        <v>317</v>
      </c>
      <c r="H286" s="98" t="s">
        <v>68</v>
      </c>
      <c r="I286" s="117" t="s">
        <v>59</v>
      </c>
      <c r="J286" s="117" t="s">
        <v>69</v>
      </c>
      <c r="K286" s="98" t="s">
        <v>317</v>
      </c>
      <c r="L286" s="105">
        <v>300000</v>
      </c>
      <c r="M286" s="100">
        <f t="shared" si="5"/>
        <v>120000</v>
      </c>
      <c r="N286" s="98">
        <v>2019</v>
      </c>
      <c r="O286" s="98">
        <v>2027</v>
      </c>
      <c r="P286" s="98" t="s">
        <v>76</v>
      </c>
      <c r="Q286" s="98" t="s">
        <v>76</v>
      </c>
      <c r="R286" s="98"/>
      <c r="S286" s="102"/>
      <c r="T286" s="96"/>
    </row>
    <row r="287" spans="1:20" s="8" customFormat="1" ht="156" hidden="1" customHeight="1" x14ac:dyDescent="0.35">
      <c r="A287" s="97">
        <v>284</v>
      </c>
      <c r="B287" s="98" t="s">
        <v>310</v>
      </c>
      <c r="C287" s="98" t="s">
        <v>309</v>
      </c>
      <c r="D287" s="99">
        <v>25642863</v>
      </c>
      <c r="E287" s="99">
        <v>110020766</v>
      </c>
      <c r="F287" s="99">
        <v>600000273</v>
      </c>
      <c r="G287" s="98" t="s">
        <v>318</v>
      </c>
      <c r="H287" s="98" t="s">
        <v>68</v>
      </c>
      <c r="I287" s="117" t="s">
        <v>59</v>
      </c>
      <c r="J287" s="117" t="s">
        <v>69</v>
      </c>
      <c r="K287" s="98" t="s">
        <v>318</v>
      </c>
      <c r="L287" s="105" t="s">
        <v>319</v>
      </c>
      <c r="M287" s="100">
        <v>400000</v>
      </c>
      <c r="N287" s="98">
        <v>2021</v>
      </c>
      <c r="O287" s="98">
        <v>2027</v>
      </c>
      <c r="P287" s="98" t="s">
        <v>76</v>
      </c>
      <c r="Q287" s="98" t="s">
        <v>76</v>
      </c>
      <c r="R287" s="98" t="s">
        <v>59</v>
      </c>
      <c r="S287" s="102" t="s">
        <v>59</v>
      </c>
      <c r="T287" s="96"/>
    </row>
    <row r="288" spans="1:20" s="8" customFormat="1" ht="134.4" hidden="1" customHeight="1" thickBot="1" x14ac:dyDescent="0.4">
      <c r="A288" s="97">
        <v>285</v>
      </c>
      <c r="B288" s="98" t="s">
        <v>310</v>
      </c>
      <c r="C288" s="98" t="s">
        <v>309</v>
      </c>
      <c r="D288" s="99">
        <v>25642863</v>
      </c>
      <c r="E288" s="99">
        <v>110020766</v>
      </c>
      <c r="F288" s="99">
        <v>600000273</v>
      </c>
      <c r="G288" s="98" t="s">
        <v>320</v>
      </c>
      <c r="H288" s="98" t="s">
        <v>68</v>
      </c>
      <c r="I288" s="98" t="s">
        <v>59</v>
      </c>
      <c r="J288" s="117" t="s">
        <v>69</v>
      </c>
      <c r="K288" s="98" t="s">
        <v>320</v>
      </c>
      <c r="L288" s="100">
        <v>1000000</v>
      </c>
      <c r="M288" s="100">
        <f t="shared" si="5"/>
        <v>400000</v>
      </c>
      <c r="N288" s="98">
        <v>2021</v>
      </c>
      <c r="O288" s="98">
        <v>2027</v>
      </c>
      <c r="P288" s="98" t="s">
        <v>76</v>
      </c>
      <c r="Q288" s="98" t="s">
        <v>76</v>
      </c>
      <c r="R288" s="98" t="s">
        <v>59</v>
      </c>
      <c r="S288" s="102" t="s">
        <v>59</v>
      </c>
      <c r="T288" s="96"/>
    </row>
    <row r="289" spans="1:20" s="8" customFormat="1" ht="90" hidden="1" x14ac:dyDescent="0.35">
      <c r="A289" s="90">
        <v>286</v>
      </c>
      <c r="B289" s="98" t="s">
        <v>321</v>
      </c>
      <c r="C289" s="98" t="s">
        <v>322</v>
      </c>
      <c r="D289" s="99">
        <v>60437171</v>
      </c>
      <c r="E289" s="99">
        <v>60437171</v>
      </c>
      <c r="F289" s="99">
        <v>600000249</v>
      </c>
      <c r="G289" s="98" t="s">
        <v>323</v>
      </c>
      <c r="H289" s="98" t="s">
        <v>68</v>
      </c>
      <c r="I289" s="98" t="s">
        <v>59</v>
      </c>
      <c r="J289" s="117" t="s">
        <v>69</v>
      </c>
      <c r="K289" s="98" t="s">
        <v>250</v>
      </c>
      <c r="L289" s="105">
        <v>500000</v>
      </c>
      <c r="M289" s="100">
        <f t="shared" si="5"/>
        <v>200000</v>
      </c>
      <c r="N289" s="98">
        <v>2017</v>
      </c>
      <c r="O289" s="98">
        <v>2027</v>
      </c>
      <c r="P289" s="98" t="s">
        <v>76</v>
      </c>
      <c r="Q289" s="98" t="s">
        <v>76</v>
      </c>
      <c r="R289" s="98" t="s">
        <v>59</v>
      </c>
      <c r="S289" s="102" t="s">
        <v>59</v>
      </c>
      <c r="T289" s="96"/>
    </row>
    <row r="290" spans="1:20" s="8" customFormat="1" ht="90" hidden="1" x14ac:dyDescent="0.35">
      <c r="A290" s="97">
        <v>287</v>
      </c>
      <c r="B290" s="98" t="s">
        <v>321</v>
      </c>
      <c r="C290" s="98" t="s">
        <v>322</v>
      </c>
      <c r="D290" s="99">
        <v>60437171</v>
      </c>
      <c r="E290" s="99">
        <v>60437171</v>
      </c>
      <c r="F290" s="99">
        <v>600000249</v>
      </c>
      <c r="G290" s="98" t="s">
        <v>324</v>
      </c>
      <c r="H290" s="98" t="s">
        <v>68</v>
      </c>
      <c r="I290" s="98" t="s">
        <v>59</v>
      </c>
      <c r="J290" s="117" t="s">
        <v>69</v>
      </c>
      <c r="K290" s="98" t="s">
        <v>324</v>
      </c>
      <c r="L290" s="105">
        <v>500000</v>
      </c>
      <c r="M290" s="100">
        <f t="shared" si="5"/>
        <v>200000</v>
      </c>
      <c r="N290" s="98">
        <v>2017</v>
      </c>
      <c r="O290" s="98">
        <v>2027</v>
      </c>
      <c r="P290" s="98" t="s">
        <v>76</v>
      </c>
      <c r="Q290" s="98" t="s">
        <v>76</v>
      </c>
      <c r="R290" s="98" t="s">
        <v>59</v>
      </c>
      <c r="S290" s="102" t="s">
        <v>59</v>
      </c>
      <c r="T290" s="96"/>
    </row>
    <row r="291" spans="1:20" s="8" customFormat="1" ht="72.599999999999994" hidden="1" thickBot="1" x14ac:dyDescent="0.4">
      <c r="A291" s="97">
        <v>288</v>
      </c>
      <c r="B291" s="98" t="s">
        <v>321</v>
      </c>
      <c r="C291" s="98" t="s">
        <v>322</v>
      </c>
      <c r="D291" s="99">
        <v>60437171</v>
      </c>
      <c r="E291" s="99">
        <v>60437171</v>
      </c>
      <c r="F291" s="99">
        <v>600000249</v>
      </c>
      <c r="G291" s="98" t="s">
        <v>325</v>
      </c>
      <c r="H291" s="98" t="s">
        <v>68</v>
      </c>
      <c r="I291" s="98" t="s">
        <v>59</v>
      </c>
      <c r="J291" s="117" t="s">
        <v>69</v>
      </c>
      <c r="K291" s="98" t="s">
        <v>325</v>
      </c>
      <c r="L291" s="105">
        <v>20000000</v>
      </c>
      <c r="M291" s="100">
        <f t="shared" si="5"/>
        <v>8000000</v>
      </c>
      <c r="N291" s="98">
        <v>2017</v>
      </c>
      <c r="O291" s="98">
        <v>2027</v>
      </c>
      <c r="P291" s="98" t="s">
        <v>76</v>
      </c>
      <c r="Q291" s="98" t="s">
        <v>76</v>
      </c>
      <c r="R291" s="98" t="s">
        <v>59</v>
      </c>
      <c r="S291" s="102" t="s">
        <v>59</v>
      </c>
      <c r="T291" s="96"/>
    </row>
    <row r="292" spans="1:20" s="8" customFormat="1" ht="72" hidden="1" x14ac:dyDescent="0.35">
      <c r="A292" s="90">
        <v>289</v>
      </c>
      <c r="B292" s="98" t="s">
        <v>321</v>
      </c>
      <c r="C292" s="98" t="s">
        <v>322</v>
      </c>
      <c r="D292" s="99">
        <v>60437171</v>
      </c>
      <c r="E292" s="99">
        <v>60437171</v>
      </c>
      <c r="F292" s="99">
        <v>600000249</v>
      </c>
      <c r="G292" s="98" t="s">
        <v>223</v>
      </c>
      <c r="H292" s="98" t="s">
        <v>68</v>
      </c>
      <c r="I292" s="98" t="s">
        <v>59</v>
      </c>
      <c r="J292" s="117" t="s">
        <v>69</v>
      </c>
      <c r="K292" s="98" t="s">
        <v>223</v>
      </c>
      <c r="L292" s="105">
        <v>10000000</v>
      </c>
      <c r="M292" s="100">
        <f t="shared" si="5"/>
        <v>4000000</v>
      </c>
      <c r="N292" s="98">
        <v>2017</v>
      </c>
      <c r="O292" s="98">
        <v>2027</v>
      </c>
      <c r="P292" s="98" t="s">
        <v>76</v>
      </c>
      <c r="Q292" s="98" t="s">
        <v>76</v>
      </c>
      <c r="R292" s="98" t="s">
        <v>59</v>
      </c>
      <c r="S292" s="102" t="s">
        <v>59</v>
      </c>
      <c r="T292" s="96"/>
    </row>
    <row r="293" spans="1:20" s="8" customFormat="1" ht="72" hidden="1" x14ac:dyDescent="0.35">
      <c r="A293" s="97">
        <v>290</v>
      </c>
      <c r="B293" s="98" t="s">
        <v>321</v>
      </c>
      <c r="C293" s="98" t="s">
        <v>322</v>
      </c>
      <c r="D293" s="99">
        <v>60437171</v>
      </c>
      <c r="E293" s="99">
        <v>60437171</v>
      </c>
      <c r="F293" s="99">
        <v>600000249</v>
      </c>
      <c r="G293" s="98" t="s">
        <v>187</v>
      </c>
      <c r="H293" s="98" t="s">
        <v>68</v>
      </c>
      <c r="I293" s="98" t="s">
        <v>59</v>
      </c>
      <c r="J293" s="117" t="s">
        <v>69</v>
      </c>
      <c r="K293" s="98" t="s">
        <v>187</v>
      </c>
      <c r="L293" s="100">
        <v>2000000</v>
      </c>
      <c r="M293" s="100">
        <f t="shared" si="5"/>
        <v>800000</v>
      </c>
      <c r="N293" s="98">
        <v>2017</v>
      </c>
      <c r="O293" s="98">
        <v>2027</v>
      </c>
      <c r="P293" s="98" t="s">
        <v>76</v>
      </c>
      <c r="Q293" s="98" t="s">
        <v>76</v>
      </c>
      <c r="R293" s="98" t="s">
        <v>59</v>
      </c>
      <c r="S293" s="102" t="s">
        <v>59</v>
      </c>
      <c r="T293" s="96"/>
    </row>
    <row r="294" spans="1:20" s="8" customFormat="1" ht="72.599999999999994" hidden="1" thickBot="1" x14ac:dyDescent="0.4">
      <c r="A294" s="97">
        <v>291</v>
      </c>
      <c r="B294" s="98" t="s">
        <v>321</v>
      </c>
      <c r="C294" s="98" t="s">
        <v>322</v>
      </c>
      <c r="D294" s="99">
        <v>60437171</v>
      </c>
      <c r="E294" s="99">
        <v>60437171</v>
      </c>
      <c r="F294" s="99">
        <v>600000249</v>
      </c>
      <c r="G294" s="98" t="s">
        <v>326</v>
      </c>
      <c r="H294" s="98" t="s">
        <v>68</v>
      </c>
      <c r="I294" s="98" t="s">
        <v>59</v>
      </c>
      <c r="J294" s="117" t="s">
        <v>69</v>
      </c>
      <c r="K294" s="98" t="s">
        <v>326</v>
      </c>
      <c r="L294" s="100">
        <v>500000</v>
      </c>
      <c r="M294" s="100">
        <f t="shared" si="5"/>
        <v>200000</v>
      </c>
      <c r="N294" s="98">
        <v>2017</v>
      </c>
      <c r="O294" s="98">
        <v>2027</v>
      </c>
      <c r="P294" s="98" t="s">
        <v>76</v>
      </c>
      <c r="Q294" s="98" t="s">
        <v>76</v>
      </c>
      <c r="R294" s="98" t="s">
        <v>59</v>
      </c>
      <c r="S294" s="102" t="s">
        <v>59</v>
      </c>
      <c r="T294" s="96"/>
    </row>
    <row r="295" spans="1:20" s="8" customFormat="1" ht="90" hidden="1" x14ac:dyDescent="0.35">
      <c r="A295" s="90">
        <v>292</v>
      </c>
      <c r="B295" s="98" t="s">
        <v>321</v>
      </c>
      <c r="C295" s="98" t="s">
        <v>322</v>
      </c>
      <c r="D295" s="99">
        <v>60437171</v>
      </c>
      <c r="E295" s="99">
        <v>60437171</v>
      </c>
      <c r="F295" s="99">
        <v>600000249</v>
      </c>
      <c r="G295" s="98" t="s">
        <v>327</v>
      </c>
      <c r="H295" s="98" t="s">
        <v>68</v>
      </c>
      <c r="I295" s="98" t="s">
        <v>59</v>
      </c>
      <c r="J295" s="117" t="s">
        <v>69</v>
      </c>
      <c r="K295" s="98" t="s">
        <v>327</v>
      </c>
      <c r="L295" s="100">
        <v>800000</v>
      </c>
      <c r="M295" s="100">
        <f t="shared" si="5"/>
        <v>320000</v>
      </c>
      <c r="N295" s="98">
        <v>2019</v>
      </c>
      <c r="O295" s="98">
        <v>2027</v>
      </c>
      <c r="P295" s="98" t="s">
        <v>76</v>
      </c>
      <c r="Q295" s="98" t="s">
        <v>76</v>
      </c>
      <c r="R295" s="98" t="s">
        <v>59</v>
      </c>
      <c r="S295" s="102" t="s">
        <v>59</v>
      </c>
      <c r="T295" s="96"/>
    </row>
    <row r="296" spans="1:20" s="8" customFormat="1" ht="72" hidden="1" x14ac:dyDescent="0.35">
      <c r="A296" s="97">
        <v>293</v>
      </c>
      <c r="B296" s="98" t="s">
        <v>321</v>
      </c>
      <c r="C296" s="98" t="s">
        <v>322</v>
      </c>
      <c r="D296" s="99">
        <v>60437171</v>
      </c>
      <c r="E296" s="99">
        <v>60437171</v>
      </c>
      <c r="F296" s="99">
        <v>600000249</v>
      </c>
      <c r="G296" s="98" t="s">
        <v>328</v>
      </c>
      <c r="H296" s="98" t="s">
        <v>68</v>
      </c>
      <c r="I296" s="98" t="s">
        <v>59</v>
      </c>
      <c r="J296" s="117" t="s">
        <v>69</v>
      </c>
      <c r="K296" s="98" t="s">
        <v>328</v>
      </c>
      <c r="L296" s="100">
        <v>2000000</v>
      </c>
      <c r="M296" s="100">
        <f t="shared" si="5"/>
        <v>800000</v>
      </c>
      <c r="N296" s="98">
        <v>2019</v>
      </c>
      <c r="O296" s="98">
        <v>2027</v>
      </c>
      <c r="P296" s="98" t="s">
        <v>76</v>
      </c>
      <c r="Q296" s="98" t="s">
        <v>76</v>
      </c>
      <c r="R296" s="98" t="s">
        <v>59</v>
      </c>
      <c r="S296" s="102" t="s">
        <v>59</v>
      </c>
      <c r="T296" s="96"/>
    </row>
    <row r="297" spans="1:20" s="8" customFormat="1" ht="108.6" hidden="1" thickBot="1" x14ac:dyDescent="0.4">
      <c r="A297" s="97">
        <v>294</v>
      </c>
      <c r="B297" s="98" t="s">
        <v>321</v>
      </c>
      <c r="C297" s="98" t="s">
        <v>322</v>
      </c>
      <c r="D297" s="99">
        <v>60437171</v>
      </c>
      <c r="E297" s="99">
        <v>60437171</v>
      </c>
      <c r="F297" s="99">
        <v>600000249</v>
      </c>
      <c r="G297" s="98" t="s">
        <v>329</v>
      </c>
      <c r="H297" s="98" t="s">
        <v>68</v>
      </c>
      <c r="I297" s="98" t="s">
        <v>59</v>
      </c>
      <c r="J297" s="117" t="s">
        <v>69</v>
      </c>
      <c r="K297" s="98" t="s">
        <v>329</v>
      </c>
      <c r="L297" s="100">
        <v>2000000</v>
      </c>
      <c r="M297" s="100">
        <f t="shared" si="5"/>
        <v>800000</v>
      </c>
      <c r="N297" s="98">
        <v>2019</v>
      </c>
      <c r="O297" s="98">
        <v>2027</v>
      </c>
      <c r="P297" s="98" t="s">
        <v>76</v>
      </c>
      <c r="Q297" s="98" t="s">
        <v>76</v>
      </c>
      <c r="R297" s="98" t="s">
        <v>59</v>
      </c>
      <c r="S297" s="102" t="s">
        <v>59</v>
      </c>
      <c r="T297" s="96"/>
    </row>
    <row r="298" spans="1:20" s="8" customFormat="1" ht="72" hidden="1" x14ac:dyDescent="0.35">
      <c r="A298" s="90">
        <v>295</v>
      </c>
      <c r="B298" s="98" t="s">
        <v>330</v>
      </c>
      <c r="C298" s="98" t="s">
        <v>331</v>
      </c>
      <c r="D298" s="98">
        <v>70872392</v>
      </c>
      <c r="E298" s="98">
        <v>107501929</v>
      </c>
      <c r="F298" s="99">
        <v>600038106</v>
      </c>
      <c r="G298" s="98" t="s">
        <v>332</v>
      </c>
      <c r="H298" s="98" t="s">
        <v>68</v>
      </c>
      <c r="I298" s="98" t="s">
        <v>59</v>
      </c>
      <c r="J298" s="117" t="s">
        <v>333</v>
      </c>
      <c r="K298" s="98" t="s">
        <v>332</v>
      </c>
      <c r="L298" s="100">
        <v>24800000</v>
      </c>
      <c r="M298" s="100">
        <f t="shared" si="5"/>
        <v>9920000</v>
      </c>
      <c r="N298" s="98">
        <v>2017</v>
      </c>
      <c r="O298" s="98">
        <v>2027</v>
      </c>
      <c r="P298" s="98" t="s">
        <v>76</v>
      </c>
      <c r="Q298" s="98" t="s">
        <v>76</v>
      </c>
      <c r="R298" s="98" t="s">
        <v>59</v>
      </c>
      <c r="S298" s="102" t="s">
        <v>59</v>
      </c>
      <c r="T298" s="96"/>
    </row>
    <row r="299" spans="1:20" s="8" customFormat="1" ht="72" hidden="1" x14ac:dyDescent="0.35">
      <c r="A299" s="97">
        <v>296</v>
      </c>
      <c r="B299" s="98" t="s">
        <v>330</v>
      </c>
      <c r="C299" s="98" t="s">
        <v>331</v>
      </c>
      <c r="D299" s="98">
        <v>70872392</v>
      </c>
      <c r="E299" s="98">
        <v>107501929</v>
      </c>
      <c r="F299" s="99">
        <v>600038106</v>
      </c>
      <c r="G299" s="98" t="s">
        <v>334</v>
      </c>
      <c r="H299" s="98" t="s">
        <v>68</v>
      </c>
      <c r="I299" s="98" t="s">
        <v>59</v>
      </c>
      <c r="J299" s="117" t="s">
        <v>333</v>
      </c>
      <c r="K299" s="98" t="s">
        <v>334</v>
      </c>
      <c r="L299" s="100">
        <v>1500000</v>
      </c>
      <c r="M299" s="100">
        <f t="shared" si="5"/>
        <v>600000</v>
      </c>
      <c r="N299" s="98">
        <v>2017</v>
      </c>
      <c r="O299" s="98">
        <v>2027</v>
      </c>
      <c r="P299" s="98" t="s">
        <v>76</v>
      </c>
      <c r="Q299" s="98" t="s">
        <v>76</v>
      </c>
      <c r="R299" s="98" t="s">
        <v>59</v>
      </c>
      <c r="S299" s="102" t="s">
        <v>59</v>
      </c>
      <c r="T299" s="96"/>
    </row>
    <row r="300" spans="1:20" s="8" customFormat="1" ht="72.599999999999994" hidden="1" thickBot="1" x14ac:dyDescent="0.4">
      <c r="A300" s="97">
        <v>297</v>
      </c>
      <c r="B300" s="98" t="s">
        <v>330</v>
      </c>
      <c r="C300" s="98" t="s">
        <v>331</v>
      </c>
      <c r="D300" s="98">
        <v>70872392</v>
      </c>
      <c r="E300" s="98">
        <v>107501929</v>
      </c>
      <c r="F300" s="99">
        <v>600038106</v>
      </c>
      <c r="G300" s="98" t="s">
        <v>335</v>
      </c>
      <c r="H300" s="98" t="s">
        <v>68</v>
      </c>
      <c r="I300" s="98" t="s">
        <v>59</v>
      </c>
      <c r="J300" s="117" t="s">
        <v>333</v>
      </c>
      <c r="K300" s="98" t="s">
        <v>335</v>
      </c>
      <c r="L300" s="100">
        <v>1000000</v>
      </c>
      <c r="M300" s="100">
        <f t="shared" si="5"/>
        <v>400000</v>
      </c>
      <c r="N300" s="98">
        <v>2017</v>
      </c>
      <c r="O300" s="98">
        <v>2027</v>
      </c>
      <c r="P300" s="98" t="s">
        <v>76</v>
      </c>
      <c r="Q300" s="98" t="s">
        <v>76</v>
      </c>
      <c r="R300" s="98" t="s">
        <v>59</v>
      </c>
      <c r="S300" s="102" t="s">
        <v>59</v>
      </c>
      <c r="T300" s="96"/>
    </row>
    <row r="301" spans="1:20" s="8" customFormat="1" ht="72" hidden="1" x14ac:dyDescent="0.35">
      <c r="A301" s="90">
        <v>298</v>
      </c>
      <c r="B301" s="98" t="s">
        <v>330</v>
      </c>
      <c r="C301" s="98" t="s">
        <v>331</v>
      </c>
      <c r="D301" s="98">
        <v>70872392</v>
      </c>
      <c r="E301" s="98">
        <v>107501929</v>
      </c>
      <c r="F301" s="99">
        <v>600038106</v>
      </c>
      <c r="G301" s="98" t="s">
        <v>336</v>
      </c>
      <c r="H301" s="98" t="s">
        <v>68</v>
      </c>
      <c r="I301" s="98" t="s">
        <v>59</v>
      </c>
      <c r="J301" s="117" t="s">
        <v>333</v>
      </c>
      <c r="K301" s="98" t="s">
        <v>336</v>
      </c>
      <c r="L301" s="100">
        <v>250000</v>
      </c>
      <c r="M301" s="100">
        <f t="shared" si="5"/>
        <v>100000</v>
      </c>
      <c r="N301" s="98">
        <v>2017</v>
      </c>
      <c r="O301" s="98">
        <v>2027</v>
      </c>
      <c r="P301" s="98" t="s">
        <v>76</v>
      </c>
      <c r="Q301" s="98" t="s">
        <v>76</v>
      </c>
      <c r="R301" s="98" t="s">
        <v>59</v>
      </c>
      <c r="S301" s="102" t="s">
        <v>59</v>
      </c>
      <c r="T301" s="96"/>
    </row>
    <row r="302" spans="1:20" s="8" customFormat="1" ht="72" hidden="1" x14ac:dyDescent="0.35">
      <c r="A302" s="97">
        <v>299</v>
      </c>
      <c r="B302" s="98" t="s">
        <v>330</v>
      </c>
      <c r="C302" s="98" t="s">
        <v>331</v>
      </c>
      <c r="D302" s="98">
        <v>70872392</v>
      </c>
      <c r="E302" s="98">
        <v>107501929</v>
      </c>
      <c r="F302" s="99">
        <v>600038106</v>
      </c>
      <c r="G302" s="98" t="s">
        <v>337</v>
      </c>
      <c r="H302" s="98" t="s">
        <v>68</v>
      </c>
      <c r="I302" s="98" t="s">
        <v>59</v>
      </c>
      <c r="J302" s="117" t="s">
        <v>333</v>
      </c>
      <c r="K302" s="98" t="s">
        <v>337</v>
      </c>
      <c r="L302" s="100">
        <v>700000</v>
      </c>
      <c r="M302" s="100">
        <f t="shared" si="5"/>
        <v>280000</v>
      </c>
      <c r="N302" s="98">
        <v>2017</v>
      </c>
      <c r="O302" s="98">
        <v>2027</v>
      </c>
      <c r="P302" s="98" t="s">
        <v>76</v>
      </c>
      <c r="Q302" s="98" t="s">
        <v>76</v>
      </c>
      <c r="R302" s="98" t="s">
        <v>59</v>
      </c>
      <c r="S302" s="102" t="s">
        <v>59</v>
      </c>
      <c r="T302" s="96"/>
    </row>
    <row r="303" spans="1:20" s="8" customFormat="1" ht="72.599999999999994" hidden="1" thickBot="1" x14ac:dyDescent="0.4">
      <c r="A303" s="97">
        <v>300</v>
      </c>
      <c r="B303" s="98" t="s">
        <v>330</v>
      </c>
      <c r="C303" s="98" t="s">
        <v>331</v>
      </c>
      <c r="D303" s="98">
        <v>70872392</v>
      </c>
      <c r="E303" s="98">
        <v>107501929</v>
      </c>
      <c r="F303" s="99">
        <v>600038106</v>
      </c>
      <c r="G303" s="98" t="s">
        <v>313</v>
      </c>
      <c r="H303" s="98" t="s">
        <v>68</v>
      </c>
      <c r="I303" s="98" t="s">
        <v>59</v>
      </c>
      <c r="J303" s="117" t="s">
        <v>333</v>
      </c>
      <c r="K303" s="98" t="s">
        <v>313</v>
      </c>
      <c r="L303" s="100">
        <v>800000</v>
      </c>
      <c r="M303" s="100">
        <f t="shared" si="5"/>
        <v>320000</v>
      </c>
      <c r="N303" s="98">
        <v>2019</v>
      </c>
      <c r="O303" s="98">
        <v>2027</v>
      </c>
      <c r="P303" s="98" t="s">
        <v>76</v>
      </c>
      <c r="Q303" s="98" t="s">
        <v>76</v>
      </c>
      <c r="R303" s="98" t="s">
        <v>59</v>
      </c>
      <c r="S303" s="102" t="s">
        <v>59</v>
      </c>
      <c r="T303" s="96"/>
    </row>
    <row r="304" spans="1:20" s="8" customFormat="1" ht="72" hidden="1" x14ac:dyDescent="0.35">
      <c r="A304" s="90">
        <v>301</v>
      </c>
      <c r="B304" s="98" t="s">
        <v>330</v>
      </c>
      <c r="C304" s="98" t="s">
        <v>331</v>
      </c>
      <c r="D304" s="98">
        <v>70872392</v>
      </c>
      <c r="E304" s="98">
        <v>107501929</v>
      </c>
      <c r="F304" s="99">
        <v>600038106</v>
      </c>
      <c r="G304" s="98" t="s">
        <v>338</v>
      </c>
      <c r="H304" s="98" t="s">
        <v>68</v>
      </c>
      <c r="I304" s="98" t="s">
        <v>59</v>
      </c>
      <c r="J304" s="117" t="s">
        <v>333</v>
      </c>
      <c r="K304" s="98" t="s">
        <v>338</v>
      </c>
      <c r="L304" s="100">
        <v>300000</v>
      </c>
      <c r="M304" s="100">
        <f t="shared" si="5"/>
        <v>120000</v>
      </c>
      <c r="N304" s="98">
        <v>2019</v>
      </c>
      <c r="O304" s="98">
        <v>2027</v>
      </c>
      <c r="P304" s="98" t="s">
        <v>76</v>
      </c>
      <c r="Q304" s="98" t="s">
        <v>76</v>
      </c>
      <c r="R304" s="98" t="s">
        <v>59</v>
      </c>
      <c r="S304" s="102" t="s">
        <v>59</v>
      </c>
      <c r="T304" s="96"/>
    </row>
    <row r="305" spans="1:43" s="8" customFormat="1" ht="72" hidden="1" x14ac:dyDescent="0.35">
      <c r="A305" s="97">
        <v>302</v>
      </c>
      <c r="B305" s="98" t="s">
        <v>339</v>
      </c>
      <c r="C305" s="98"/>
      <c r="D305" s="99">
        <v>71197613</v>
      </c>
      <c r="E305" s="98" t="s">
        <v>340</v>
      </c>
      <c r="F305" s="98">
        <v>600021033</v>
      </c>
      <c r="G305" s="98" t="s">
        <v>341</v>
      </c>
      <c r="H305" s="98" t="s">
        <v>68</v>
      </c>
      <c r="I305" s="98" t="s">
        <v>59</v>
      </c>
      <c r="J305" s="98" t="s">
        <v>342</v>
      </c>
      <c r="K305" s="98" t="s">
        <v>341</v>
      </c>
      <c r="L305" s="100">
        <v>800000</v>
      </c>
      <c r="M305" s="100">
        <f t="shared" si="5"/>
        <v>320000</v>
      </c>
      <c r="N305" s="98">
        <v>2017</v>
      </c>
      <c r="O305" s="98">
        <v>2027</v>
      </c>
      <c r="P305" s="98" t="s">
        <v>76</v>
      </c>
      <c r="Q305" s="98" t="s">
        <v>76</v>
      </c>
      <c r="R305" s="98" t="s">
        <v>59</v>
      </c>
      <c r="S305" s="102" t="s">
        <v>59</v>
      </c>
      <c r="T305" s="96"/>
    </row>
    <row r="306" spans="1:43" s="8" customFormat="1" ht="72.599999999999994" hidden="1" thickBot="1" x14ac:dyDescent="0.4">
      <c r="A306" s="97">
        <v>303</v>
      </c>
      <c r="B306" s="98" t="s">
        <v>343</v>
      </c>
      <c r="C306" s="98"/>
      <c r="D306" s="99">
        <v>71197613</v>
      </c>
      <c r="E306" s="98" t="s">
        <v>340</v>
      </c>
      <c r="F306" s="98">
        <v>600021033</v>
      </c>
      <c r="G306" s="98" t="s">
        <v>186</v>
      </c>
      <c r="H306" s="98" t="s">
        <v>68</v>
      </c>
      <c r="I306" s="98" t="s">
        <v>59</v>
      </c>
      <c r="J306" s="98" t="s">
        <v>69</v>
      </c>
      <c r="K306" s="98" t="s">
        <v>186</v>
      </c>
      <c r="L306" s="100">
        <v>4000000</v>
      </c>
      <c r="M306" s="100">
        <f t="shared" si="5"/>
        <v>1600000</v>
      </c>
      <c r="N306" s="98">
        <v>2017</v>
      </c>
      <c r="O306" s="98">
        <v>2027</v>
      </c>
      <c r="P306" s="98" t="s">
        <v>76</v>
      </c>
      <c r="Q306" s="98" t="s">
        <v>76</v>
      </c>
      <c r="R306" s="98" t="s">
        <v>59</v>
      </c>
      <c r="S306" s="102" t="s">
        <v>59</v>
      </c>
      <c r="T306" s="96"/>
    </row>
    <row r="307" spans="1:43" s="8" customFormat="1" ht="72" hidden="1" x14ac:dyDescent="0.35">
      <c r="A307" s="90">
        <v>304</v>
      </c>
      <c r="B307" s="98" t="s">
        <v>343</v>
      </c>
      <c r="C307" s="98"/>
      <c r="D307" s="99">
        <v>71197613</v>
      </c>
      <c r="E307" s="98" t="s">
        <v>340</v>
      </c>
      <c r="F307" s="98">
        <v>600021033</v>
      </c>
      <c r="G307" s="98" t="s">
        <v>344</v>
      </c>
      <c r="H307" s="98" t="s">
        <v>68</v>
      </c>
      <c r="I307" s="98" t="s">
        <v>59</v>
      </c>
      <c r="J307" s="98" t="s">
        <v>69</v>
      </c>
      <c r="K307" s="98" t="s">
        <v>344</v>
      </c>
      <c r="L307" s="100">
        <v>25000000</v>
      </c>
      <c r="M307" s="100">
        <f t="shared" si="5"/>
        <v>10000000</v>
      </c>
      <c r="N307" s="98">
        <v>2017</v>
      </c>
      <c r="O307" s="98">
        <v>2027</v>
      </c>
      <c r="P307" s="98" t="s">
        <v>76</v>
      </c>
      <c r="Q307" s="98" t="s">
        <v>76</v>
      </c>
      <c r="R307" s="98" t="s">
        <v>59</v>
      </c>
      <c r="S307" s="102" t="s">
        <v>59</v>
      </c>
      <c r="T307" s="96"/>
    </row>
    <row r="308" spans="1:43" s="8" customFormat="1" ht="72" hidden="1" x14ac:dyDescent="0.35">
      <c r="A308" s="97">
        <v>305</v>
      </c>
      <c r="B308" s="98" t="s">
        <v>343</v>
      </c>
      <c r="C308" s="98"/>
      <c r="D308" s="99">
        <v>71197613</v>
      </c>
      <c r="E308" s="98" t="s">
        <v>340</v>
      </c>
      <c r="F308" s="98">
        <v>600021033</v>
      </c>
      <c r="G308" s="98" t="s">
        <v>345</v>
      </c>
      <c r="H308" s="98" t="s">
        <v>68</v>
      </c>
      <c r="I308" s="98" t="s">
        <v>59</v>
      </c>
      <c r="J308" s="98" t="s">
        <v>69</v>
      </c>
      <c r="K308" s="98" t="s">
        <v>345</v>
      </c>
      <c r="L308" s="100">
        <v>5000000</v>
      </c>
      <c r="M308" s="100">
        <f t="shared" si="5"/>
        <v>2000000</v>
      </c>
      <c r="N308" s="98">
        <v>2020</v>
      </c>
      <c r="O308" s="98">
        <v>2027</v>
      </c>
      <c r="P308" s="98" t="s">
        <v>76</v>
      </c>
      <c r="Q308" s="98" t="s">
        <v>76</v>
      </c>
      <c r="R308" s="98" t="s">
        <v>59</v>
      </c>
      <c r="S308" s="102" t="s">
        <v>59</v>
      </c>
      <c r="T308" s="96"/>
    </row>
    <row r="309" spans="1:43" s="8" customFormat="1" ht="72.599999999999994" hidden="1" thickBot="1" x14ac:dyDescent="0.4">
      <c r="A309" s="97">
        <v>306</v>
      </c>
      <c r="B309" s="98" t="s">
        <v>343</v>
      </c>
      <c r="C309" s="98"/>
      <c r="D309" s="99">
        <v>71197613</v>
      </c>
      <c r="E309" s="98" t="s">
        <v>340</v>
      </c>
      <c r="F309" s="98">
        <v>600021033</v>
      </c>
      <c r="G309" s="98" t="s">
        <v>346</v>
      </c>
      <c r="H309" s="98" t="s">
        <v>68</v>
      </c>
      <c r="I309" s="98" t="s">
        <v>59</v>
      </c>
      <c r="J309" s="98" t="s">
        <v>69</v>
      </c>
      <c r="K309" s="98" t="s">
        <v>346</v>
      </c>
      <c r="L309" s="100">
        <v>10000000</v>
      </c>
      <c r="M309" s="100">
        <f t="shared" si="5"/>
        <v>4000000</v>
      </c>
      <c r="N309" s="98">
        <v>2020</v>
      </c>
      <c r="O309" s="98">
        <v>2027</v>
      </c>
      <c r="P309" s="98" t="s">
        <v>76</v>
      </c>
      <c r="Q309" s="98" t="s">
        <v>76</v>
      </c>
      <c r="R309" s="98" t="s">
        <v>59</v>
      </c>
      <c r="S309" s="102" t="s">
        <v>59</v>
      </c>
      <c r="T309" s="96"/>
    </row>
    <row r="310" spans="1:43" s="8" customFormat="1" ht="72" hidden="1" x14ac:dyDescent="0.35">
      <c r="A310" s="90">
        <v>307</v>
      </c>
      <c r="B310" s="98" t="s">
        <v>343</v>
      </c>
      <c r="C310" s="98"/>
      <c r="D310" s="99">
        <v>71197613</v>
      </c>
      <c r="E310" s="98" t="s">
        <v>340</v>
      </c>
      <c r="F310" s="98">
        <v>600021033</v>
      </c>
      <c r="G310" s="98" t="s">
        <v>347</v>
      </c>
      <c r="H310" s="98" t="s">
        <v>68</v>
      </c>
      <c r="I310" s="98" t="s">
        <v>59</v>
      </c>
      <c r="J310" s="98" t="s">
        <v>69</v>
      </c>
      <c r="K310" s="98" t="s">
        <v>347</v>
      </c>
      <c r="L310" s="100">
        <v>2000000</v>
      </c>
      <c r="M310" s="100">
        <f t="shared" si="5"/>
        <v>800000</v>
      </c>
      <c r="N310" s="98">
        <v>2020</v>
      </c>
      <c r="O310" s="98">
        <v>2027</v>
      </c>
      <c r="P310" s="98" t="s">
        <v>76</v>
      </c>
      <c r="Q310" s="98" t="s">
        <v>76</v>
      </c>
      <c r="R310" s="98" t="s">
        <v>59</v>
      </c>
      <c r="S310" s="102" t="s">
        <v>59</v>
      </c>
      <c r="T310" s="96"/>
    </row>
    <row r="311" spans="1:43" s="8" customFormat="1" ht="72" hidden="1" x14ac:dyDescent="0.35">
      <c r="A311" s="97">
        <v>308</v>
      </c>
      <c r="B311" s="98" t="s">
        <v>343</v>
      </c>
      <c r="C311" s="98"/>
      <c r="D311" s="99">
        <v>71197613</v>
      </c>
      <c r="E311" s="98" t="s">
        <v>340</v>
      </c>
      <c r="F311" s="98">
        <v>600021033</v>
      </c>
      <c r="G311" s="99" t="s">
        <v>348</v>
      </c>
      <c r="H311" s="98" t="s">
        <v>68</v>
      </c>
      <c r="I311" s="98" t="s">
        <v>59</v>
      </c>
      <c r="J311" s="98" t="s">
        <v>69</v>
      </c>
      <c r="K311" s="98" t="s">
        <v>348</v>
      </c>
      <c r="L311" s="100">
        <v>4000000</v>
      </c>
      <c r="M311" s="100">
        <f t="shared" si="5"/>
        <v>1600000</v>
      </c>
      <c r="N311" s="98">
        <v>2020</v>
      </c>
      <c r="O311" s="98">
        <v>2027</v>
      </c>
      <c r="P311" s="98" t="s">
        <v>76</v>
      </c>
      <c r="Q311" s="98" t="s">
        <v>76</v>
      </c>
      <c r="R311" s="98" t="s">
        <v>59</v>
      </c>
      <c r="S311" s="102" t="s">
        <v>59</v>
      </c>
      <c r="T311" s="96"/>
    </row>
    <row r="312" spans="1:43" s="8" customFormat="1" ht="72.599999999999994" hidden="1" thickBot="1" x14ac:dyDescent="0.4">
      <c r="A312" s="97">
        <v>309</v>
      </c>
      <c r="B312" s="98" t="s">
        <v>343</v>
      </c>
      <c r="C312" s="98"/>
      <c r="D312" s="99">
        <v>71197613</v>
      </c>
      <c r="E312" s="98" t="s">
        <v>340</v>
      </c>
      <c r="F312" s="98">
        <v>600021033</v>
      </c>
      <c r="G312" s="98" t="s">
        <v>349</v>
      </c>
      <c r="H312" s="98" t="s">
        <v>68</v>
      </c>
      <c r="I312" s="98" t="s">
        <v>59</v>
      </c>
      <c r="J312" s="98" t="s">
        <v>69</v>
      </c>
      <c r="K312" s="98" t="s">
        <v>349</v>
      </c>
      <c r="L312" s="100">
        <v>550000</v>
      </c>
      <c r="M312" s="100">
        <f t="shared" si="5"/>
        <v>220000</v>
      </c>
      <c r="N312" s="98">
        <v>2019</v>
      </c>
      <c r="O312" s="98">
        <v>2027</v>
      </c>
      <c r="P312" s="98" t="s">
        <v>76</v>
      </c>
      <c r="Q312" s="98" t="s">
        <v>76</v>
      </c>
      <c r="R312" s="98" t="s">
        <v>59</v>
      </c>
      <c r="S312" s="102" t="s">
        <v>59</v>
      </c>
      <c r="T312" s="96"/>
    </row>
    <row r="313" spans="1:43" s="8" customFormat="1" ht="108" hidden="1" x14ac:dyDescent="0.35">
      <c r="A313" s="90">
        <v>310</v>
      </c>
      <c r="B313" s="98" t="s">
        <v>343</v>
      </c>
      <c r="C313" s="98"/>
      <c r="D313" s="99">
        <v>71197613</v>
      </c>
      <c r="E313" s="98" t="s">
        <v>340</v>
      </c>
      <c r="F313" s="98">
        <v>600021033</v>
      </c>
      <c r="G313" s="98" t="s">
        <v>350</v>
      </c>
      <c r="H313" s="98" t="s">
        <v>68</v>
      </c>
      <c r="I313" s="98" t="s">
        <v>59</v>
      </c>
      <c r="J313" s="98" t="s">
        <v>69</v>
      </c>
      <c r="K313" s="98" t="s">
        <v>350</v>
      </c>
      <c r="L313" s="100">
        <v>65000000</v>
      </c>
      <c r="M313" s="100">
        <f t="shared" si="5"/>
        <v>26000000</v>
      </c>
      <c r="N313" s="98">
        <v>2022</v>
      </c>
      <c r="O313" s="98">
        <v>2027</v>
      </c>
      <c r="P313" s="98" t="s">
        <v>76</v>
      </c>
      <c r="Q313" s="98" t="s">
        <v>76</v>
      </c>
      <c r="R313" s="98" t="s">
        <v>59</v>
      </c>
      <c r="S313" s="102" t="s">
        <v>59</v>
      </c>
      <c r="T313" s="96"/>
    </row>
    <row r="314" spans="1:43" s="8" customFormat="1" ht="108" hidden="1" x14ac:dyDescent="0.35">
      <c r="A314" s="97">
        <v>311</v>
      </c>
      <c r="B314" s="98" t="s">
        <v>343</v>
      </c>
      <c r="C314" s="98"/>
      <c r="D314" s="99">
        <v>71197613</v>
      </c>
      <c r="E314" s="98" t="s">
        <v>340</v>
      </c>
      <c r="F314" s="98">
        <v>600021033</v>
      </c>
      <c r="G314" s="98" t="s">
        <v>351</v>
      </c>
      <c r="H314" s="98" t="s">
        <v>68</v>
      </c>
      <c r="I314" s="98" t="s">
        <v>59</v>
      </c>
      <c r="J314" s="98" t="s">
        <v>69</v>
      </c>
      <c r="K314" s="98" t="s">
        <v>351</v>
      </c>
      <c r="L314" s="100">
        <v>20000000</v>
      </c>
      <c r="M314" s="100">
        <f t="shared" si="5"/>
        <v>8000000</v>
      </c>
      <c r="N314" s="98">
        <v>2022</v>
      </c>
      <c r="O314" s="98">
        <v>2027</v>
      </c>
      <c r="P314" s="98" t="s">
        <v>76</v>
      </c>
      <c r="Q314" s="98" t="s">
        <v>76</v>
      </c>
      <c r="R314" s="98" t="s">
        <v>59</v>
      </c>
      <c r="S314" s="102" t="s">
        <v>59</v>
      </c>
      <c r="T314" s="96"/>
    </row>
    <row r="315" spans="1:43" s="8" customFormat="1" ht="72.599999999999994" hidden="1" thickBot="1" x14ac:dyDescent="0.4">
      <c r="A315" s="97">
        <v>312</v>
      </c>
      <c r="B315" s="98" t="s">
        <v>352</v>
      </c>
      <c r="C315" s="98"/>
      <c r="D315" s="99">
        <v>71197613</v>
      </c>
      <c r="E315" s="98" t="s">
        <v>340</v>
      </c>
      <c r="F315" s="98">
        <v>600021033</v>
      </c>
      <c r="G315" s="98" t="s">
        <v>353</v>
      </c>
      <c r="H315" s="98" t="s">
        <v>68</v>
      </c>
      <c r="I315" s="98" t="s">
        <v>59</v>
      </c>
      <c r="J315" s="98" t="s">
        <v>69</v>
      </c>
      <c r="K315" s="98" t="s">
        <v>353</v>
      </c>
      <c r="L315" s="100">
        <v>1000000</v>
      </c>
      <c r="M315" s="100">
        <f t="shared" si="5"/>
        <v>400000</v>
      </c>
      <c r="N315" s="98">
        <v>2019</v>
      </c>
      <c r="O315" s="98">
        <v>2027</v>
      </c>
      <c r="P315" s="98" t="s">
        <v>76</v>
      </c>
      <c r="Q315" s="98" t="s">
        <v>76</v>
      </c>
      <c r="R315" s="98"/>
      <c r="S315" s="102"/>
      <c r="T315" s="96"/>
    </row>
    <row r="316" spans="1:43" s="8" customFormat="1" ht="72" hidden="1" x14ac:dyDescent="0.35">
      <c r="A316" s="90">
        <v>313</v>
      </c>
      <c r="B316" s="98" t="s">
        <v>343</v>
      </c>
      <c r="C316" s="98"/>
      <c r="D316" s="99">
        <v>71197613</v>
      </c>
      <c r="E316" s="98" t="s">
        <v>340</v>
      </c>
      <c r="F316" s="98">
        <v>600021033</v>
      </c>
      <c r="G316" s="118" t="s">
        <v>354</v>
      </c>
      <c r="H316" s="98" t="s">
        <v>68</v>
      </c>
      <c r="I316" s="98" t="s">
        <v>59</v>
      </c>
      <c r="J316" s="98" t="s">
        <v>342</v>
      </c>
      <c r="K316" s="98" t="s">
        <v>354</v>
      </c>
      <c r="L316" s="100">
        <v>400000</v>
      </c>
      <c r="M316" s="100">
        <f t="shared" si="5"/>
        <v>160000</v>
      </c>
      <c r="N316" s="98">
        <v>2019</v>
      </c>
      <c r="O316" s="98">
        <v>2027</v>
      </c>
      <c r="P316" s="98" t="s">
        <v>76</v>
      </c>
      <c r="Q316" s="98" t="s">
        <v>76</v>
      </c>
      <c r="R316" s="98" t="s">
        <v>59</v>
      </c>
      <c r="S316" s="102" t="s">
        <v>59</v>
      </c>
      <c r="T316" s="96"/>
    </row>
    <row r="317" spans="1:43" s="135" customFormat="1" ht="72" hidden="1" x14ac:dyDescent="0.35">
      <c r="A317" s="97">
        <v>314</v>
      </c>
      <c r="B317" s="131" t="s">
        <v>647</v>
      </c>
      <c r="C317" s="130" t="s">
        <v>355</v>
      </c>
      <c r="D317" s="146" t="s">
        <v>356</v>
      </c>
      <c r="E317" s="130">
        <v>181057158</v>
      </c>
      <c r="F317" s="130">
        <v>691006679</v>
      </c>
      <c r="G317" s="130" t="s">
        <v>145</v>
      </c>
      <c r="H317" s="130" t="s">
        <v>68</v>
      </c>
      <c r="I317" s="130" t="s">
        <v>59</v>
      </c>
      <c r="J317" s="130" t="s">
        <v>342</v>
      </c>
      <c r="K317" s="130" t="s">
        <v>145</v>
      </c>
      <c r="L317" s="132">
        <v>2000000</v>
      </c>
      <c r="M317" s="132">
        <f t="shared" si="5"/>
        <v>800000</v>
      </c>
      <c r="N317" s="130">
        <v>2019</v>
      </c>
      <c r="O317" s="130">
        <v>2027</v>
      </c>
      <c r="P317" s="130" t="s">
        <v>76</v>
      </c>
      <c r="Q317" s="130" t="s">
        <v>76</v>
      </c>
      <c r="R317" s="130" t="s">
        <v>59</v>
      </c>
      <c r="S317" s="134" t="s">
        <v>59</v>
      </c>
      <c r="T317" s="96"/>
      <c r="U317" s="8"/>
      <c r="V317" s="8"/>
      <c r="W317" s="8"/>
      <c r="X317" s="8"/>
      <c r="Y317" s="8"/>
      <c r="Z317" s="8"/>
      <c r="AA317" s="8"/>
      <c r="AB317" s="8"/>
      <c r="AC317" s="8"/>
      <c r="AD317" s="8"/>
      <c r="AE317" s="8"/>
      <c r="AF317" s="8"/>
      <c r="AG317" s="8"/>
      <c r="AH317" s="8"/>
      <c r="AI317" s="8"/>
      <c r="AJ317" s="8"/>
      <c r="AK317" s="8"/>
      <c r="AL317" s="8"/>
      <c r="AM317" s="8"/>
      <c r="AN317" s="8"/>
      <c r="AO317" s="8"/>
      <c r="AP317" s="8"/>
      <c r="AQ317" s="8"/>
    </row>
    <row r="318" spans="1:43" s="135" customFormat="1" ht="90.6" hidden="1" thickBot="1" x14ac:dyDescent="0.4">
      <c r="A318" s="97">
        <v>315</v>
      </c>
      <c r="B318" s="131" t="s">
        <v>647</v>
      </c>
      <c r="C318" s="130" t="s">
        <v>355</v>
      </c>
      <c r="D318" s="146" t="s">
        <v>356</v>
      </c>
      <c r="E318" s="130">
        <v>181057158</v>
      </c>
      <c r="F318" s="130">
        <v>691006679</v>
      </c>
      <c r="G318" s="130" t="s">
        <v>357</v>
      </c>
      <c r="H318" s="130" t="s">
        <v>68</v>
      </c>
      <c r="I318" s="130" t="s">
        <v>59</v>
      </c>
      <c r="J318" s="130" t="s">
        <v>342</v>
      </c>
      <c r="K318" s="130" t="s">
        <v>357</v>
      </c>
      <c r="L318" s="132">
        <v>1000000</v>
      </c>
      <c r="M318" s="132">
        <f t="shared" si="5"/>
        <v>400000</v>
      </c>
      <c r="N318" s="130">
        <v>2019</v>
      </c>
      <c r="O318" s="130">
        <v>2027</v>
      </c>
      <c r="P318" s="130" t="s">
        <v>76</v>
      </c>
      <c r="Q318" s="130" t="s">
        <v>76</v>
      </c>
      <c r="R318" s="130" t="s">
        <v>59</v>
      </c>
      <c r="S318" s="134" t="s">
        <v>59</v>
      </c>
      <c r="T318" s="96"/>
      <c r="U318" s="8"/>
      <c r="V318" s="8"/>
      <c r="W318" s="8"/>
      <c r="X318" s="8"/>
      <c r="Y318" s="8"/>
      <c r="Z318" s="8"/>
      <c r="AA318" s="8"/>
      <c r="AB318" s="8"/>
      <c r="AC318" s="8"/>
      <c r="AD318" s="8"/>
      <c r="AE318" s="8"/>
      <c r="AF318" s="8"/>
      <c r="AG318" s="8"/>
      <c r="AH318" s="8"/>
      <c r="AI318" s="8"/>
      <c r="AJ318" s="8"/>
      <c r="AK318" s="8"/>
      <c r="AL318" s="8"/>
      <c r="AM318" s="8"/>
      <c r="AN318" s="8"/>
      <c r="AO318" s="8"/>
      <c r="AP318" s="8"/>
      <c r="AQ318" s="8"/>
    </row>
    <row r="319" spans="1:43" s="135" customFormat="1" ht="72" hidden="1" x14ac:dyDescent="0.35">
      <c r="A319" s="90">
        <v>316</v>
      </c>
      <c r="B319" s="131" t="s">
        <v>647</v>
      </c>
      <c r="C319" s="130" t="s">
        <v>355</v>
      </c>
      <c r="D319" s="146" t="s">
        <v>358</v>
      </c>
      <c r="E319" s="130">
        <v>181057158</v>
      </c>
      <c r="F319" s="130">
        <v>691006679</v>
      </c>
      <c r="G319" s="130" t="s">
        <v>353</v>
      </c>
      <c r="H319" s="130" t="s">
        <v>68</v>
      </c>
      <c r="I319" s="130" t="s">
        <v>59</v>
      </c>
      <c r="J319" s="130" t="s">
        <v>69</v>
      </c>
      <c r="K319" s="130" t="s">
        <v>353</v>
      </c>
      <c r="L319" s="132">
        <v>1000000</v>
      </c>
      <c r="M319" s="132">
        <f t="shared" si="5"/>
        <v>400000</v>
      </c>
      <c r="N319" s="130">
        <v>2019</v>
      </c>
      <c r="O319" s="130">
        <v>2027</v>
      </c>
      <c r="P319" s="130" t="s">
        <v>76</v>
      </c>
      <c r="Q319" s="130" t="s">
        <v>76</v>
      </c>
      <c r="R319" s="130"/>
      <c r="S319" s="134"/>
      <c r="T319" s="96"/>
      <c r="U319" s="8"/>
      <c r="V319" s="8"/>
      <c r="W319" s="8"/>
      <c r="X319" s="8"/>
      <c r="Y319" s="8"/>
      <c r="Z319" s="8"/>
      <c r="AA319" s="8"/>
      <c r="AB319" s="8"/>
      <c r="AC319" s="8"/>
      <c r="AD319" s="8"/>
      <c r="AE319" s="8"/>
      <c r="AF319" s="8"/>
      <c r="AG319" s="8"/>
      <c r="AH319" s="8"/>
      <c r="AI319" s="8"/>
      <c r="AJ319" s="8"/>
      <c r="AK319" s="8"/>
      <c r="AL319" s="8"/>
      <c r="AM319" s="8"/>
      <c r="AN319" s="8"/>
      <c r="AO319" s="8"/>
      <c r="AP319" s="8"/>
      <c r="AQ319" s="8"/>
    </row>
    <row r="320" spans="1:43" s="135" customFormat="1" ht="72" hidden="1" x14ac:dyDescent="0.35">
      <c r="A320" s="97">
        <v>317</v>
      </c>
      <c r="B320" s="131" t="s">
        <v>647</v>
      </c>
      <c r="C320" s="130" t="s">
        <v>355</v>
      </c>
      <c r="D320" s="146" t="s">
        <v>356</v>
      </c>
      <c r="E320" s="130">
        <v>181057158</v>
      </c>
      <c r="F320" s="130">
        <v>691006679</v>
      </c>
      <c r="G320" s="130" t="s">
        <v>359</v>
      </c>
      <c r="H320" s="130" t="s">
        <v>68</v>
      </c>
      <c r="I320" s="130" t="s">
        <v>59</v>
      </c>
      <c r="J320" s="147" t="s">
        <v>342</v>
      </c>
      <c r="K320" s="130" t="s">
        <v>359</v>
      </c>
      <c r="L320" s="148">
        <v>1500000</v>
      </c>
      <c r="M320" s="132">
        <f t="shared" si="5"/>
        <v>600000</v>
      </c>
      <c r="N320" s="130">
        <v>2019</v>
      </c>
      <c r="O320" s="130">
        <v>2027</v>
      </c>
      <c r="P320" s="130" t="s">
        <v>76</v>
      </c>
      <c r="Q320" s="130" t="s">
        <v>76</v>
      </c>
      <c r="R320" s="130" t="s">
        <v>59</v>
      </c>
      <c r="S320" s="134" t="s">
        <v>59</v>
      </c>
      <c r="T320" s="96"/>
      <c r="U320" s="8"/>
      <c r="V320" s="8"/>
      <c r="W320" s="8"/>
      <c r="X320" s="8"/>
      <c r="Y320" s="8"/>
      <c r="Z320" s="8"/>
      <c r="AA320" s="8"/>
      <c r="AB320" s="8"/>
      <c r="AC320" s="8"/>
      <c r="AD320" s="8"/>
      <c r="AE320" s="8"/>
      <c r="AF320" s="8"/>
      <c r="AG320" s="8"/>
      <c r="AH320" s="8"/>
      <c r="AI320" s="8"/>
      <c r="AJ320" s="8"/>
      <c r="AK320" s="8"/>
      <c r="AL320" s="8"/>
      <c r="AM320" s="8"/>
      <c r="AN320" s="8"/>
      <c r="AO320" s="8"/>
      <c r="AP320" s="8"/>
      <c r="AQ320" s="8"/>
    </row>
    <row r="321" spans="1:43" s="135" customFormat="1" ht="72.599999999999994" hidden="1" thickBot="1" x14ac:dyDescent="0.4">
      <c r="A321" s="97">
        <v>318</v>
      </c>
      <c r="B321" s="131" t="s">
        <v>647</v>
      </c>
      <c r="C321" s="130" t="s">
        <v>355</v>
      </c>
      <c r="D321" s="146" t="s">
        <v>356</v>
      </c>
      <c r="E321" s="130">
        <v>181057158</v>
      </c>
      <c r="F321" s="130">
        <v>691006679</v>
      </c>
      <c r="G321" s="130" t="s">
        <v>360</v>
      </c>
      <c r="H321" s="130" t="s">
        <v>68</v>
      </c>
      <c r="I321" s="130" t="s">
        <v>59</v>
      </c>
      <c r="J321" s="130" t="s">
        <v>342</v>
      </c>
      <c r="K321" s="130" t="s">
        <v>360</v>
      </c>
      <c r="L321" s="132">
        <v>650000</v>
      </c>
      <c r="M321" s="132">
        <f t="shared" si="5"/>
        <v>260000</v>
      </c>
      <c r="N321" s="130">
        <v>2019</v>
      </c>
      <c r="O321" s="130">
        <v>2027</v>
      </c>
      <c r="P321" s="130" t="s">
        <v>76</v>
      </c>
      <c r="Q321" s="130" t="s">
        <v>76</v>
      </c>
      <c r="R321" s="130" t="s">
        <v>59</v>
      </c>
      <c r="S321" s="134" t="s">
        <v>59</v>
      </c>
      <c r="T321" s="96"/>
      <c r="U321" s="8"/>
      <c r="V321" s="8"/>
      <c r="W321" s="8"/>
      <c r="X321" s="8"/>
      <c r="Y321" s="8"/>
      <c r="Z321" s="8"/>
      <c r="AA321" s="8"/>
      <c r="AB321" s="8"/>
      <c r="AC321" s="8"/>
      <c r="AD321" s="8"/>
      <c r="AE321" s="8"/>
      <c r="AF321" s="8"/>
      <c r="AG321" s="8"/>
      <c r="AH321" s="8"/>
      <c r="AI321" s="8"/>
      <c r="AJ321" s="8"/>
      <c r="AK321" s="8"/>
      <c r="AL321" s="8"/>
      <c r="AM321" s="8"/>
      <c r="AN321" s="8"/>
      <c r="AO321" s="8"/>
      <c r="AP321" s="8"/>
      <c r="AQ321" s="8"/>
    </row>
    <row r="322" spans="1:43" s="135" customFormat="1" ht="72" hidden="1" x14ac:dyDescent="0.35">
      <c r="A322" s="90">
        <v>319</v>
      </c>
      <c r="B322" s="131" t="s">
        <v>641</v>
      </c>
      <c r="C322" s="130" t="s">
        <v>355</v>
      </c>
      <c r="D322" s="146" t="s">
        <v>356</v>
      </c>
      <c r="E322" s="130">
        <v>181057158</v>
      </c>
      <c r="F322" s="130">
        <v>691006679</v>
      </c>
      <c r="G322" s="130" t="s">
        <v>361</v>
      </c>
      <c r="H322" s="130" t="s">
        <v>68</v>
      </c>
      <c r="I322" s="130" t="s">
        <v>59</v>
      </c>
      <c r="J322" s="130" t="s">
        <v>342</v>
      </c>
      <c r="K322" s="130" t="s">
        <v>361</v>
      </c>
      <c r="L322" s="132">
        <v>850000</v>
      </c>
      <c r="M322" s="132">
        <f t="shared" si="5"/>
        <v>340000</v>
      </c>
      <c r="N322" s="130">
        <v>2019</v>
      </c>
      <c r="O322" s="130">
        <v>2027</v>
      </c>
      <c r="P322" s="130" t="s">
        <v>76</v>
      </c>
      <c r="Q322" s="130" t="s">
        <v>76</v>
      </c>
      <c r="R322" s="130" t="s">
        <v>59</v>
      </c>
      <c r="S322" s="134" t="s">
        <v>59</v>
      </c>
      <c r="T322" s="96"/>
      <c r="U322" s="8"/>
      <c r="V322" s="8"/>
      <c r="W322" s="8"/>
      <c r="X322" s="8"/>
      <c r="Y322" s="8"/>
      <c r="Z322" s="8"/>
      <c r="AA322" s="8"/>
      <c r="AB322" s="8"/>
      <c r="AC322" s="8"/>
      <c r="AD322" s="8"/>
      <c r="AE322" s="8"/>
      <c r="AF322" s="8"/>
      <c r="AG322" s="8"/>
      <c r="AH322" s="8"/>
      <c r="AI322" s="8"/>
      <c r="AJ322" s="8"/>
      <c r="AK322" s="8"/>
      <c r="AL322" s="8"/>
      <c r="AM322" s="8"/>
      <c r="AN322" s="8"/>
      <c r="AO322" s="8"/>
      <c r="AP322" s="8"/>
      <c r="AQ322" s="8"/>
    </row>
    <row r="323" spans="1:43" s="135" customFormat="1" ht="72" hidden="1" x14ac:dyDescent="0.35">
      <c r="A323" s="97">
        <v>320</v>
      </c>
      <c r="B323" s="131" t="s">
        <v>647</v>
      </c>
      <c r="C323" s="130" t="s">
        <v>355</v>
      </c>
      <c r="D323" s="146" t="s">
        <v>356</v>
      </c>
      <c r="E323" s="130">
        <v>181057158</v>
      </c>
      <c r="F323" s="130">
        <v>691006679</v>
      </c>
      <c r="G323" s="130" t="s">
        <v>362</v>
      </c>
      <c r="H323" s="130" t="s">
        <v>68</v>
      </c>
      <c r="I323" s="130" t="s">
        <v>59</v>
      </c>
      <c r="J323" s="130" t="s">
        <v>342</v>
      </c>
      <c r="K323" s="130" t="s">
        <v>362</v>
      </c>
      <c r="L323" s="132">
        <v>500000</v>
      </c>
      <c r="M323" s="132">
        <f t="shared" si="5"/>
        <v>200000</v>
      </c>
      <c r="N323" s="130">
        <v>2019</v>
      </c>
      <c r="O323" s="130">
        <v>2027</v>
      </c>
      <c r="P323" s="130" t="s">
        <v>76</v>
      </c>
      <c r="Q323" s="130" t="s">
        <v>76</v>
      </c>
      <c r="R323" s="130" t="s">
        <v>59</v>
      </c>
      <c r="S323" s="134" t="s">
        <v>59</v>
      </c>
      <c r="T323" s="96"/>
      <c r="U323" s="8"/>
      <c r="V323" s="8"/>
      <c r="W323" s="8"/>
      <c r="X323" s="8"/>
      <c r="Y323" s="8"/>
      <c r="Z323" s="8"/>
      <c r="AA323" s="8"/>
      <c r="AB323" s="8"/>
      <c r="AC323" s="8"/>
      <c r="AD323" s="8"/>
      <c r="AE323" s="8"/>
      <c r="AF323" s="8"/>
      <c r="AG323" s="8"/>
      <c r="AH323" s="8"/>
      <c r="AI323" s="8"/>
      <c r="AJ323" s="8"/>
      <c r="AK323" s="8"/>
      <c r="AL323" s="8"/>
      <c r="AM323" s="8"/>
      <c r="AN323" s="8"/>
      <c r="AO323" s="8"/>
      <c r="AP323" s="8"/>
      <c r="AQ323" s="8"/>
    </row>
    <row r="324" spans="1:43" s="135" customFormat="1" ht="72.599999999999994" hidden="1" thickBot="1" x14ac:dyDescent="0.4">
      <c r="A324" s="97">
        <v>321</v>
      </c>
      <c r="B324" s="131" t="s">
        <v>647</v>
      </c>
      <c r="C324" s="130" t="s">
        <v>355</v>
      </c>
      <c r="D324" s="146" t="s">
        <v>356</v>
      </c>
      <c r="E324" s="130">
        <v>181057158</v>
      </c>
      <c r="F324" s="130">
        <v>691006679</v>
      </c>
      <c r="G324" s="130" t="s">
        <v>363</v>
      </c>
      <c r="H324" s="130" t="s">
        <v>68</v>
      </c>
      <c r="I324" s="130" t="s">
        <v>59</v>
      </c>
      <c r="J324" s="130" t="s">
        <v>342</v>
      </c>
      <c r="K324" s="133" t="s">
        <v>363</v>
      </c>
      <c r="L324" s="140">
        <v>400000</v>
      </c>
      <c r="M324" s="140">
        <f t="shared" si="5"/>
        <v>160000</v>
      </c>
      <c r="N324" s="133">
        <v>2017</v>
      </c>
      <c r="O324" s="130">
        <v>2027</v>
      </c>
      <c r="P324" s="130" t="s">
        <v>76</v>
      </c>
      <c r="Q324" s="130" t="s">
        <v>76</v>
      </c>
      <c r="R324" s="130" t="s">
        <v>59</v>
      </c>
      <c r="S324" s="134" t="s">
        <v>59</v>
      </c>
      <c r="T324" s="96"/>
      <c r="U324" s="8"/>
      <c r="V324" s="8"/>
      <c r="W324" s="8"/>
      <c r="X324" s="8"/>
      <c r="Y324" s="8"/>
      <c r="Z324" s="8"/>
      <c r="AA324" s="8"/>
      <c r="AB324" s="8"/>
      <c r="AC324" s="8"/>
      <c r="AD324" s="8"/>
      <c r="AE324" s="8"/>
      <c r="AF324" s="8"/>
      <c r="AG324" s="8"/>
      <c r="AH324" s="8"/>
      <c r="AI324" s="8"/>
      <c r="AJ324" s="8"/>
      <c r="AK324" s="8"/>
      <c r="AL324" s="8"/>
      <c r="AM324" s="8"/>
      <c r="AN324" s="8"/>
      <c r="AO324" s="8"/>
      <c r="AP324" s="8"/>
      <c r="AQ324" s="8"/>
    </row>
    <row r="325" spans="1:43" s="135" customFormat="1" ht="72" hidden="1" x14ac:dyDescent="0.35">
      <c r="A325" s="90">
        <v>322</v>
      </c>
      <c r="B325" s="131" t="s">
        <v>641</v>
      </c>
      <c r="C325" s="130" t="s">
        <v>355</v>
      </c>
      <c r="D325" s="146" t="s">
        <v>356</v>
      </c>
      <c r="E325" s="130">
        <v>181057158</v>
      </c>
      <c r="F325" s="130">
        <v>691006679</v>
      </c>
      <c r="G325" s="130" t="s">
        <v>364</v>
      </c>
      <c r="H325" s="130" t="s">
        <v>68</v>
      </c>
      <c r="I325" s="130" t="s">
        <v>59</v>
      </c>
      <c r="J325" s="130" t="s">
        <v>342</v>
      </c>
      <c r="K325" s="133" t="s">
        <v>364</v>
      </c>
      <c r="L325" s="140">
        <v>500000</v>
      </c>
      <c r="M325" s="140">
        <f t="shared" si="5"/>
        <v>200000</v>
      </c>
      <c r="N325" s="133">
        <v>2019</v>
      </c>
      <c r="O325" s="130">
        <v>2027</v>
      </c>
      <c r="P325" s="130" t="s">
        <v>76</v>
      </c>
      <c r="Q325" s="130" t="s">
        <v>76</v>
      </c>
      <c r="R325" s="130" t="s">
        <v>59</v>
      </c>
      <c r="S325" s="134" t="s">
        <v>59</v>
      </c>
      <c r="T325" s="96"/>
      <c r="U325" s="8"/>
      <c r="V325" s="8"/>
      <c r="W325" s="8"/>
      <c r="X325" s="8"/>
      <c r="Y325" s="8"/>
      <c r="Z325" s="8"/>
      <c r="AA325" s="8"/>
      <c r="AB325" s="8"/>
      <c r="AC325" s="8"/>
      <c r="AD325" s="8"/>
      <c r="AE325" s="8"/>
      <c r="AF325" s="8"/>
      <c r="AG325" s="8"/>
      <c r="AH325" s="8"/>
      <c r="AI325" s="8"/>
      <c r="AJ325" s="8"/>
      <c r="AK325" s="8"/>
      <c r="AL325" s="8"/>
      <c r="AM325" s="8"/>
      <c r="AN325" s="8"/>
      <c r="AO325" s="8"/>
      <c r="AP325" s="8"/>
      <c r="AQ325" s="8"/>
    </row>
    <row r="326" spans="1:43" s="135" customFormat="1" ht="72" hidden="1" x14ac:dyDescent="0.35">
      <c r="A326" s="97">
        <v>323</v>
      </c>
      <c r="B326" s="131" t="s">
        <v>647</v>
      </c>
      <c r="C326" s="130" t="s">
        <v>355</v>
      </c>
      <c r="D326" s="146" t="s">
        <v>356</v>
      </c>
      <c r="E326" s="130">
        <v>181057158</v>
      </c>
      <c r="F326" s="130">
        <v>691006679</v>
      </c>
      <c r="G326" s="130" t="s">
        <v>365</v>
      </c>
      <c r="H326" s="130" t="s">
        <v>68</v>
      </c>
      <c r="I326" s="130" t="s">
        <v>59</v>
      </c>
      <c r="J326" s="130" t="s">
        <v>342</v>
      </c>
      <c r="K326" s="130" t="s">
        <v>365</v>
      </c>
      <c r="L326" s="140">
        <v>3000000</v>
      </c>
      <c r="M326" s="140">
        <f t="shared" si="5"/>
        <v>1200000</v>
      </c>
      <c r="N326" s="133">
        <v>2019</v>
      </c>
      <c r="O326" s="130">
        <v>2027</v>
      </c>
      <c r="P326" s="130" t="s">
        <v>76</v>
      </c>
      <c r="Q326" s="130" t="s">
        <v>76</v>
      </c>
      <c r="R326" s="130" t="s">
        <v>59</v>
      </c>
      <c r="S326" s="134" t="s">
        <v>59</v>
      </c>
      <c r="T326" s="96"/>
      <c r="U326" s="8"/>
      <c r="V326" s="8"/>
      <c r="W326" s="8"/>
      <c r="X326" s="8"/>
      <c r="Y326" s="8"/>
      <c r="Z326" s="8"/>
      <c r="AA326" s="8"/>
      <c r="AB326" s="8"/>
      <c r="AC326" s="8"/>
      <c r="AD326" s="8"/>
      <c r="AE326" s="8"/>
      <c r="AF326" s="8"/>
      <c r="AG326" s="8"/>
      <c r="AH326" s="8"/>
      <c r="AI326" s="8"/>
      <c r="AJ326" s="8"/>
      <c r="AK326" s="8"/>
      <c r="AL326" s="8"/>
      <c r="AM326" s="8"/>
      <c r="AN326" s="8"/>
      <c r="AO326" s="8"/>
      <c r="AP326" s="8"/>
      <c r="AQ326" s="8"/>
    </row>
    <row r="327" spans="1:43" s="135" customFormat="1" ht="72.599999999999994" hidden="1" thickBot="1" x14ac:dyDescent="0.4">
      <c r="A327" s="97">
        <v>324</v>
      </c>
      <c r="B327" s="131" t="s">
        <v>647</v>
      </c>
      <c r="C327" s="130" t="s">
        <v>355</v>
      </c>
      <c r="D327" s="146" t="s">
        <v>356</v>
      </c>
      <c r="E327" s="130">
        <v>181057158</v>
      </c>
      <c r="F327" s="130">
        <v>691006679</v>
      </c>
      <c r="G327" s="130" t="s">
        <v>366</v>
      </c>
      <c r="H327" s="130" t="s">
        <v>68</v>
      </c>
      <c r="I327" s="130" t="s">
        <v>59</v>
      </c>
      <c r="J327" s="130" t="s">
        <v>342</v>
      </c>
      <c r="K327" s="130" t="s">
        <v>366</v>
      </c>
      <c r="L327" s="132">
        <v>500000</v>
      </c>
      <c r="M327" s="132">
        <f t="shared" si="5"/>
        <v>200000</v>
      </c>
      <c r="N327" s="130">
        <v>2019</v>
      </c>
      <c r="O327" s="130">
        <v>2027</v>
      </c>
      <c r="P327" s="130" t="s">
        <v>76</v>
      </c>
      <c r="Q327" s="130" t="s">
        <v>76</v>
      </c>
      <c r="R327" s="130" t="s">
        <v>59</v>
      </c>
      <c r="S327" s="134" t="s">
        <v>59</v>
      </c>
      <c r="T327" s="96"/>
      <c r="U327" s="8"/>
      <c r="V327" s="8"/>
      <c r="W327" s="8"/>
      <c r="X327" s="8"/>
      <c r="Y327" s="8"/>
      <c r="Z327" s="8"/>
      <c r="AA327" s="8"/>
      <c r="AB327" s="8"/>
      <c r="AC327" s="8"/>
      <c r="AD327" s="8"/>
      <c r="AE327" s="8"/>
      <c r="AF327" s="8"/>
      <c r="AG327" s="8"/>
      <c r="AH327" s="8"/>
      <c r="AI327" s="8"/>
      <c r="AJ327" s="8"/>
      <c r="AK327" s="8"/>
      <c r="AL327" s="8"/>
      <c r="AM327" s="8"/>
      <c r="AN327" s="8"/>
      <c r="AO327" s="8"/>
      <c r="AP327" s="8"/>
      <c r="AQ327" s="8"/>
    </row>
    <row r="328" spans="1:43" s="135" customFormat="1" ht="72" hidden="1" x14ac:dyDescent="0.35">
      <c r="A328" s="90">
        <v>325</v>
      </c>
      <c r="B328" s="131" t="s">
        <v>641</v>
      </c>
      <c r="C328" s="130" t="s">
        <v>355</v>
      </c>
      <c r="D328" s="146" t="s">
        <v>356</v>
      </c>
      <c r="E328" s="130">
        <v>181057158</v>
      </c>
      <c r="F328" s="130">
        <v>691006679</v>
      </c>
      <c r="G328" s="130" t="s">
        <v>251</v>
      </c>
      <c r="H328" s="130" t="s">
        <v>68</v>
      </c>
      <c r="I328" s="130" t="s">
        <v>59</v>
      </c>
      <c r="J328" s="130" t="s">
        <v>342</v>
      </c>
      <c r="K328" s="130" t="s">
        <v>251</v>
      </c>
      <c r="L328" s="132">
        <v>2000000</v>
      </c>
      <c r="M328" s="132">
        <f t="shared" si="5"/>
        <v>800000</v>
      </c>
      <c r="N328" s="130">
        <v>2019</v>
      </c>
      <c r="O328" s="130">
        <v>2027</v>
      </c>
      <c r="P328" s="130" t="s">
        <v>76</v>
      </c>
      <c r="Q328" s="130" t="s">
        <v>76</v>
      </c>
      <c r="R328" s="130" t="s">
        <v>59</v>
      </c>
      <c r="S328" s="134" t="s">
        <v>59</v>
      </c>
      <c r="T328" s="96"/>
      <c r="U328" s="8"/>
      <c r="V328" s="8"/>
      <c r="W328" s="8"/>
      <c r="X328" s="8"/>
      <c r="Y328" s="8"/>
      <c r="Z328" s="8"/>
      <c r="AA328" s="8"/>
      <c r="AB328" s="8"/>
      <c r="AC328" s="8"/>
      <c r="AD328" s="8"/>
      <c r="AE328" s="8"/>
      <c r="AF328" s="8"/>
      <c r="AG328" s="8"/>
      <c r="AH328" s="8"/>
      <c r="AI328" s="8"/>
      <c r="AJ328" s="8"/>
      <c r="AK328" s="8"/>
      <c r="AL328" s="8"/>
      <c r="AM328" s="8"/>
      <c r="AN328" s="8"/>
      <c r="AO328" s="8"/>
      <c r="AP328" s="8"/>
      <c r="AQ328" s="8"/>
    </row>
    <row r="329" spans="1:43" s="135" customFormat="1" ht="72" hidden="1" x14ac:dyDescent="0.35">
      <c r="A329" s="97">
        <v>326</v>
      </c>
      <c r="B329" s="131" t="s">
        <v>647</v>
      </c>
      <c r="C329" s="130" t="s">
        <v>355</v>
      </c>
      <c r="D329" s="146" t="s">
        <v>356</v>
      </c>
      <c r="E329" s="130">
        <v>181057158</v>
      </c>
      <c r="F329" s="130">
        <v>691006679</v>
      </c>
      <c r="G329" s="130" t="s">
        <v>282</v>
      </c>
      <c r="H329" s="130" t="s">
        <v>68</v>
      </c>
      <c r="I329" s="130" t="s">
        <v>59</v>
      </c>
      <c r="J329" s="130" t="s">
        <v>342</v>
      </c>
      <c r="K329" s="130" t="s">
        <v>282</v>
      </c>
      <c r="L329" s="132">
        <v>500000</v>
      </c>
      <c r="M329" s="132">
        <f t="shared" si="5"/>
        <v>200000</v>
      </c>
      <c r="N329" s="130">
        <v>2019</v>
      </c>
      <c r="O329" s="130">
        <v>2027</v>
      </c>
      <c r="P329" s="130" t="s">
        <v>76</v>
      </c>
      <c r="Q329" s="130" t="s">
        <v>76</v>
      </c>
      <c r="R329" s="130" t="s">
        <v>59</v>
      </c>
      <c r="S329" s="134" t="s">
        <v>59</v>
      </c>
      <c r="T329" s="96"/>
      <c r="U329" s="8"/>
      <c r="V329" s="8"/>
      <c r="W329" s="8"/>
      <c r="X329" s="8"/>
      <c r="Y329" s="8"/>
      <c r="Z329" s="8"/>
      <c r="AA329" s="8"/>
      <c r="AB329" s="8"/>
      <c r="AC329" s="8"/>
      <c r="AD329" s="8"/>
      <c r="AE329" s="8"/>
      <c r="AF329" s="8"/>
      <c r="AG329" s="8"/>
      <c r="AH329" s="8"/>
      <c r="AI329" s="8"/>
      <c r="AJ329" s="8"/>
      <c r="AK329" s="8"/>
      <c r="AL329" s="8"/>
      <c r="AM329" s="8"/>
      <c r="AN329" s="8"/>
      <c r="AO329" s="8"/>
      <c r="AP329" s="8"/>
      <c r="AQ329" s="8"/>
    </row>
    <row r="330" spans="1:43" s="135" customFormat="1" ht="72.599999999999994" hidden="1" thickBot="1" x14ac:dyDescent="0.4">
      <c r="A330" s="97">
        <v>327</v>
      </c>
      <c r="B330" s="131" t="s">
        <v>647</v>
      </c>
      <c r="C330" s="130" t="s">
        <v>355</v>
      </c>
      <c r="D330" s="146" t="s">
        <v>356</v>
      </c>
      <c r="E330" s="130">
        <v>181057158</v>
      </c>
      <c r="F330" s="130">
        <v>691006679</v>
      </c>
      <c r="G330" s="130" t="s">
        <v>367</v>
      </c>
      <c r="H330" s="130" t="s">
        <v>68</v>
      </c>
      <c r="I330" s="130" t="s">
        <v>59</v>
      </c>
      <c r="J330" s="130" t="s">
        <v>342</v>
      </c>
      <c r="K330" s="130" t="s">
        <v>367</v>
      </c>
      <c r="L330" s="132">
        <v>1000000</v>
      </c>
      <c r="M330" s="132">
        <f t="shared" si="5"/>
        <v>400000</v>
      </c>
      <c r="N330" s="130">
        <v>2019</v>
      </c>
      <c r="O330" s="130">
        <v>2027</v>
      </c>
      <c r="P330" s="130" t="s">
        <v>76</v>
      </c>
      <c r="Q330" s="130" t="s">
        <v>76</v>
      </c>
      <c r="R330" s="130" t="s">
        <v>59</v>
      </c>
      <c r="S330" s="134" t="s">
        <v>59</v>
      </c>
      <c r="T330" s="96"/>
      <c r="U330" s="8"/>
      <c r="V330" s="8"/>
      <c r="W330" s="8"/>
      <c r="X330" s="8"/>
      <c r="Y330" s="8"/>
      <c r="Z330" s="8"/>
      <c r="AA330" s="8"/>
      <c r="AB330" s="8"/>
      <c r="AC330" s="8"/>
      <c r="AD330" s="8"/>
      <c r="AE330" s="8"/>
      <c r="AF330" s="8"/>
      <c r="AG330" s="8"/>
      <c r="AH330" s="8"/>
      <c r="AI330" s="8"/>
      <c r="AJ330" s="8"/>
      <c r="AK330" s="8"/>
      <c r="AL330" s="8"/>
      <c r="AM330" s="8"/>
      <c r="AN330" s="8"/>
      <c r="AO330" s="8"/>
      <c r="AP330" s="8"/>
      <c r="AQ330" s="8"/>
    </row>
    <row r="331" spans="1:43" s="135" customFormat="1" ht="72" hidden="1" x14ac:dyDescent="0.35">
      <c r="A331" s="90">
        <v>328</v>
      </c>
      <c r="B331" s="131" t="s">
        <v>641</v>
      </c>
      <c r="C331" s="130" t="s">
        <v>355</v>
      </c>
      <c r="D331" s="146" t="s">
        <v>356</v>
      </c>
      <c r="E331" s="130">
        <v>181057158</v>
      </c>
      <c r="F331" s="130">
        <v>691006679</v>
      </c>
      <c r="G331" s="130" t="s">
        <v>368</v>
      </c>
      <c r="H331" s="130" t="s">
        <v>68</v>
      </c>
      <c r="I331" s="130" t="s">
        <v>59</v>
      </c>
      <c r="J331" s="130" t="s">
        <v>342</v>
      </c>
      <c r="K331" s="130" t="s">
        <v>368</v>
      </c>
      <c r="L331" s="132">
        <v>1000000</v>
      </c>
      <c r="M331" s="132">
        <f t="shared" si="5"/>
        <v>400000</v>
      </c>
      <c r="N331" s="130">
        <v>2019</v>
      </c>
      <c r="O331" s="130">
        <v>2027</v>
      </c>
      <c r="P331" s="130" t="s">
        <v>76</v>
      </c>
      <c r="Q331" s="130" t="s">
        <v>76</v>
      </c>
      <c r="R331" s="130" t="s">
        <v>59</v>
      </c>
      <c r="S331" s="134" t="s">
        <v>59</v>
      </c>
      <c r="T331" s="96"/>
      <c r="U331" s="8"/>
      <c r="V331" s="8"/>
      <c r="W331" s="8"/>
      <c r="X331" s="8"/>
      <c r="Y331" s="8"/>
      <c r="Z331" s="8"/>
      <c r="AA331" s="8"/>
      <c r="AB331" s="8"/>
      <c r="AC331" s="8"/>
      <c r="AD331" s="8"/>
      <c r="AE331" s="8"/>
      <c r="AF331" s="8"/>
      <c r="AG331" s="8"/>
      <c r="AH331" s="8"/>
      <c r="AI331" s="8"/>
      <c r="AJ331" s="8"/>
      <c r="AK331" s="8"/>
      <c r="AL331" s="8"/>
      <c r="AM331" s="8"/>
      <c r="AN331" s="8"/>
      <c r="AO331" s="8"/>
      <c r="AP331" s="8"/>
      <c r="AQ331" s="8"/>
    </row>
    <row r="332" spans="1:43" s="8" customFormat="1" ht="144" hidden="1" x14ac:dyDescent="0.35">
      <c r="A332" s="97">
        <v>329</v>
      </c>
      <c r="B332" s="98" t="s">
        <v>369</v>
      </c>
      <c r="C332" s="98" t="s">
        <v>370</v>
      </c>
      <c r="D332" s="117" t="s">
        <v>371</v>
      </c>
      <c r="E332" s="99" t="s">
        <v>372</v>
      </c>
      <c r="F332" s="108">
        <v>691011079</v>
      </c>
      <c r="G332" s="98" t="s">
        <v>373</v>
      </c>
      <c r="H332" s="98" t="s">
        <v>68</v>
      </c>
      <c r="I332" s="98" t="s">
        <v>59</v>
      </c>
      <c r="J332" s="98" t="s">
        <v>342</v>
      </c>
      <c r="K332" s="98" t="s">
        <v>373</v>
      </c>
      <c r="L332" s="100">
        <v>750000</v>
      </c>
      <c r="M332" s="100">
        <f t="shared" si="5"/>
        <v>300000</v>
      </c>
      <c r="N332" s="98">
        <v>2021</v>
      </c>
      <c r="O332" s="98">
        <v>2027</v>
      </c>
      <c r="P332" s="98" t="s">
        <v>76</v>
      </c>
      <c r="Q332" s="98" t="s">
        <v>76</v>
      </c>
      <c r="R332" s="98" t="s">
        <v>59</v>
      </c>
      <c r="S332" s="102" t="s">
        <v>59</v>
      </c>
      <c r="T332" s="96"/>
    </row>
    <row r="333" spans="1:43" s="8" customFormat="1" ht="144.6" hidden="1" thickBot="1" x14ac:dyDescent="0.4">
      <c r="A333" s="97">
        <v>330</v>
      </c>
      <c r="B333" s="98" t="s">
        <v>369</v>
      </c>
      <c r="C333" s="98" t="s">
        <v>370</v>
      </c>
      <c r="D333" s="117" t="s">
        <v>374</v>
      </c>
      <c r="E333" s="99" t="s">
        <v>375</v>
      </c>
      <c r="F333" s="108">
        <v>691011079</v>
      </c>
      <c r="G333" s="98" t="s">
        <v>329</v>
      </c>
      <c r="H333" s="98" t="s">
        <v>68</v>
      </c>
      <c r="I333" s="98" t="s">
        <v>59</v>
      </c>
      <c r="J333" s="98" t="s">
        <v>342</v>
      </c>
      <c r="K333" s="98" t="s">
        <v>329</v>
      </c>
      <c r="L333" s="100">
        <v>1000000</v>
      </c>
      <c r="M333" s="100">
        <f t="shared" si="5"/>
        <v>400000</v>
      </c>
      <c r="N333" s="98">
        <v>2021</v>
      </c>
      <c r="O333" s="98">
        <v>2027</v>
      </c>
      <c r="P333" s="98" t="s">
        <v>76</v>
      </c>
      <c r="Q333" s="98" t="s">
        <v>76</v>
      </c>
      <c r="R333" s="98" t="s">
        <v>59</v>
      </c>
      <c r="S333" s="102" t="s">
        <v>59</v>
      </c>
      <c r="T333" s="96"/>
    </row>
    <row r="334" spans="1:43" s="8" customFormat="1" ht="144" hidden="1" x14ac:dyDescent="0.35">
      <c r="A334" s="90">
        <v>331</v>
      </c>
      <c r="B334" s="98" t="s">
        <v>369</v>
      </c>
      <c r="C334" s="98" t="s">
        <v>370</v>
      </c>
      <c r="D334" s="117" t="s">
        <v>376</v>
      </c>
      <c r="E334" s="99" t="s">
        <v>377</v>
      </c>
      <c r="F334" s="108">
        <v>691011079</v>
      </c>
      <c r="G334" s="98" t="s">
        <v>250</v>
      </c>
      <c r="H334" s="98" t="s">
        <v>68</v>
      </c>
      <c r="I334" s="98" t="s">
        <v>59</v>
      </c>
      <c r="J334" s="98" t="s">
        <v>342</v>
      </c>
      <c r="K334" s="98" t="s">
        <v>250</v>
      </c>
      <c r="L334" s="100">
        <v>500000</v>
      </c>
      <c r="M334" s="100">
        <f t="shared" si="5"/>
        <v>200000</v>
      </c>
      <c r="N334" s="98">
        <v>2021</v>
      </c>
      <c r="O334" s="98">
        <v>2027</v>
      </c>
      <c r="P334" s="98" t="s">
        <v>76</v>
      </c>
      <c r="Q334" s="98" t="s">
        <v>76</v>
      </c>
      <c r="R334" s="98" t="s">
        <v>59</v>
      </c>
      <c r="S334" s="102" t="s">
        <v>59</v>
      </c>
      <c r="T334" s="96"/>
    </row>
    <row r="335" spans="1:43" s="8" customFormat="1" ht="144" hidden="1" x14ac:dyDescent="0.35">
      <c r="A335" s="97">
        <v>332</v>
      </c>
      <c r="B335" s="98" t="s">
        <v>369</v>
      </c>
      <c r="C335" s="98" t="s">
        <v>370</v>
      </c>
      <c r="D335" s="117" t="s">
        <v>378</v>
      </c>
      <c r="E335" s="99" t="s">
        <v>379</v>
      </c>
      <c r="F335" s="108">
        <v>691011079</v>
      </c>
      <c r="G335" s="98" t="s">
        <v>324</v>
      </c>
      <c r="H335" s="98" t="s">
        <v>68</v>
      </c>
      <c r="I335" s="98" t="s">
        <v>59</v>
      </c>
      <c r="J335" s="98" t="s">
        <v>342</v>
      </c>
      <c r="K335" s="98" t="s">
        <v>324</v>
      </c>
      <c r="L335" s="100">
        <v>750000</v>
      </c>
      <c r="M335" s="100">
        <f t="shared" si="5"/>
        <v>300000</v>
      </c>
      <c r="N335" s="98">
        <v>2021</v>
      </c>
      <c r="O335" s="98">
        <v>2027</v>
      </c>
      <c r="P335" s="98" t="s">
        <v>76</v>
      </c>
      <c r="Q335" s="98" t="s">
        <v>76</v>
      </c>
      <c r="R335" s="98" t="s">
        <v>59</v>
      </c>
      <c r="S335" s="102" t="s">
        <v>59</v>
      </c>
      <c r="T335" s="96"/>
    </row>
    <row r="336" spans="1:43" s="8" customFormat="1" ht="144.6" hidden="1" thickBot="1" x14ac:dyDescent="0.4">
      <c r="A336" s="97">
        <v>333</v>
      </c>
      <c r="B336" s="98" t="s">
        <v>369</v>
      </c>
      <c r="C336" s="98" t="s">
        <v>370</v>
      </c>
      <c r="D336" s="117" t="s">
        <v>380</v>
      </c>
      <c r="E336" s="99" t="s">
        <v>381</v>
      </c>
      <c r="F336" s="108">
        <v>691011079</v>
      </c>
      <c r="G336" s="98" t="s">
        <v>382</v>
      </c>
      <c r="H336" s="98" t="s">
        <v>68</v>
      </c>
      <c r="I336" s="98" t="s">
        <v>59</v>
      </c>
      <c r="J336" s="98" t="s">
        <v>342</v>
      </c>
      <c r="K336" s="98" t="s">
        <v>382</v>
      </c>
      <c r="L336" s="100">
        <v>10000000</v>
      </c>
      <c r="M336" s="100">
        <f t="shared" si="5"/>
        <v>4000000</v>
      </c>
      <c r="N336" s="98">
        <v>2021</v>
      </c>
      <c r="O336" s="98">
        <v>2027</v>
      </c>
      <c r="P336" s="98" t="s">
        <v>76</v>
      </c>
      <c r="Q336" s="98" t="s">
        <v>76</v>
      </c>
      <c r="R336" s="98" t="s">
        <v>59</v>
      </c>
      <c r="S336" s="102" t="s">
        <v>59</v>
      </c>
      <c r="T336" s="96"/>
    </row>
    <row r="337" spans="1:43" s="8" customFormat="1" ht="144" hidden="1" x14ac:dyDescent="0.35">
      <c r="A337" s="90">
        <v>334</v>
      </c>
      <c r="B337" s="98" t="s">
        <v>369</v>
      </c>
      <c r="C337" s="98" t="s">
        <v>370</v>
      </c>
      <c r="D337" s="117" t="s">
        <v>383</v>
      </c>
      <c r="E337" s="99" t="s">
        <v>384</v>
      </c>
      <c r="F337" s="108">
        <v>691011079</v>
      </c>
      <c r="G337" s="99" t="s">
        <v>326</v>
      </c>
      <c r="H337" s="98" t="s">
        <v>68</v>
      </c>
      <c r="I337" s="98" t="s">
        <v>59</v>
      </c>
      <c r="J337" s="98" t="s">
        <v>342</v>
      </c>
      <c r="K337" s="98" t="s">
        <v>326</v>
      </c>
      <c r="L337" s="100">
        <v>500000</v>
      </c>
      <c r="M337" s="100">
        <f t="shared" si="5"/>
        <v>200000</v>
      </c>
      <c r="N337" s="98">
        <v>2021</v>
      </c>
      <c r="O337" s="98">
        <v>2027</v>
      </c>
      <c r="P337" s="98" t="s">
        <v>76</v>
      </c>
      <c r="Q337" s="98" t="s">
        <v>76</v>
      </c>
      <c r="R337" s="98" t="s">
        <v>59</v>
      </c>
      <c r="S337" s="102" t="s">
        <v>59</v>
      </c>
      <c r="T337" s="96"/>
    </row>
    <row r="338" spans="1:43" s="8" customFormat="1" ht="144" hidden="1" x14ac:dyDescent="0.35">
      <c r="A338" s="97">
        <v>335</v>
      </c>
      <c r="B338" s="98" t="s">
        <v>369</v>
      </c>
      <c r="C338" s="98" t="s">
        <v>370</v>
      </c>
      <c r="D338" s="117" t="s">
        <v>385</v>
      </c>
      <c r="E338" s="99" t="s">
        <v>386</v>
      </c>
      <c r="F338" s="108">
        <v>691011079</v>
      </c>
      <c r="G338" s="98" t="s">
        <v>187</v>
      </c>
      <c r="H338" s="98" t="s">
        <v>68</v>
      </c>
      <c r="I338" s="98" t="s">
        <v>59</v>
      </c>
      <c r="J338" s="98" t="s">
        <v>342</v>
      </c>
      <c r="K338" s="98" t="s">
        <v>187</v>
      </c>
      <c r="L338" s="100">
        <v>1000000</v>
      </c>
      <c r="M338" s="100">
        <f t="shared" si="5"/>
        <v>400000</v>
      </c>
      <c r="N338" s="98">
        <v>2021</v>
      </c>
      <c r="O338" s="98">
        <v>2027</v>
      </c>
      <c r="P338" s="98" t="s">
        <v>76</v>
      </c>
      <c r="Q338" s="98" t="s">
        <v>76</v>
      </c>
      <c r="R338" s="98" t="s">
        <v>59</v>
      </c>
      <c r="S338" s="102" t="s">
        <v>59</v>
      </c>
      <c r="T338" s="96"/>
    </row>
    <row r="339" spans="1:43" s="8" customFormat="1" ht="144.6" hidden="1" thickBot="1" x14ac:dyDescent="0.4">
      <c r="A339" s="97">
        <v>336</v>
      </c>
      <c r="B339" s="98" t="s">
        <v>369</v>
      </c>
      <c r="C339" s="98" t="s">
        <v>370</v>
      </c>
      <c r="D339" s="117" t="s">
        <v>387</v>
      </c>
      <c r="E339" s="99" t="s">
        <v>388</v>
      </c>
      <c r="F339" s="108">
        <v>691011079</v>
      </c>
      <c r="G339" s="98" t="s">
        <v>223</v>
      </c>
      <c r="H339" s="98" t="s">
        <v>68</v>
      </c>
      <c r="I339" s="98" t="s">
        <v>59</v>
      </c>
      <c r="J339" s="98" t="s">
        <v>342</v>
      </c>
      <c r="K339" s="98" t="s">
        <v>223</v>
      </c>
      <c r="L339" s="100">
        <v>1000000</v>
      </c>
      <c r="M339" s="100">
        <f t="shared" si="5"/>
        <v>400000</v>
      </c>
      <c r="N339" s="98">
        <v>2021</v>
      </c>
      <c r="O339" s="98">
        <v>2027</v>
      </c>
      <c r="P339" s="98" t="s">
        <v>76</v>
      </c>
      <c r="Q339" s="98" t="s">
        <v>76</v>
      </c>
      <c r="R339" s="98" t="s">
        <v>59</v>
      </c>
      <c r="S339" s="102" t="s">
        <v>59</v>
      </c>
      <c r="T339" s="96"/>
    </row>
    <row r="340" spans="1:43" s="8" customFormat="1" ht="144" hidden="1" x14ac:dyDescent="0.35">
      <c r="A340" s="90">
        <v>337</v>
      </c>
      <c r="B340" s="98" t="s">
        <v>369</v>
      </c>
      <c r="C340" s="98" t="s">
        <v>370</v>
      </c>
      <c r="D340" s="117" t="s">
        <v>389</v>
      </c>
      <c r="E340" s="99" t="s">
        <v>390</v>
      </c>
      <c r="F340" s="108">
        <v>691011079</v>
      </c>
      <c r="G340" s="98" t="s">
        <v>325</v>
      </c>
      <c r="H340" s="98" t="s">
        <v>68</v>
      </c>
      <c r="I340" s="98" t="s">
        <v>59</v>
      </c>
      <c r="J340" s="98" t="s">
        <v>342</v>
      </c>
      <c r="K340" s="98" t="s">
        <v>325</v>
      </c>
      <c r="L340" s="100">
        <v>3000000</v>
      </c>
      <c r="M340" s="100">
        <f t="shared" si="5"/>
        <v>1200000</v>
      </c>
      <c r="N340" s="98">
        <v>2021</v>
      </c>
      <c r="O340" s="98">
        <v>2027</v>
      </c>
      <c r="P340" s="98" t="s">
        <v>76</v>
      </c>
      <c r="Q340" s="98" t="s">
        <v>76</v>
      </c>
      <c r="R340" s="98" t="s">
        <v>59</v>
      </c>
      <c r="S340" s="102" t="s">
        <v>59</v>
      </c>
      <c r="T340" s="96"/>
    </row>
    <row r="341" spans="1:43" s="8" customFormat="1" ht="198" hidden="1" x14ac:dyDescent="0.35">
      <c r="A341" s="97">
        <v>338</v>
      </c>
      <c r="B341" s="98" t="s">
        <v>369</v>
      </c>
      <c r="C341" s="98" t="s">
        <v>370</v>
      </c>
      <c r="D341" s="117" t="s">
        <v>391</v>
      </c>
      <c r="E341" s="99" t="s">
        <v>392</v>
      </c>
      <c r="F341" s="108">
        <v>691011079</v>
      </c>
      <c r="G341" s="98" t="s">
        <v>393</v>
      </c>
      <c r="H341" s="98" t="s">
        <v>68</v>
      </c>
      <c r="I341" s="98" t="s">
        <v>59</v>
      </c>
      <c r="J341" s="98" t="s">
        <v>342</v>
      </c>
      <c r="K341" s="98" t="s">
        <v>393</v>
      </c>
      <c r="L341" s="100">
        <v>60000000</v>
      </c>
      <c r="M341" s="100">
        <f t="shared" si="5"/>
        <v>24000000</v>
      </c>
      <c r="N341" s="98">
        <v>2020</v>
      </c>
      <c r="O341" s="98">
        <v>2027</v>
      </c>
      <c r="P341" s="98" t="s">
        <v>76</v>
      </c>
      <c r="Q341" s="98" t="s">
        <v>76</v>
      </c>
      <c r="R341" s="98" t="s">
        <v>59</v>
      </c>
      <c r="S341" s="102" t="s">
        <v>59</v>
      </c>
      <c r="T341" s="96"/>
    </row>
    <row r="342" spans="1:43" s="8" customFormat="1" ht="72.599999999999994" hidden="1" thickBot="1" x14ac:dyDescent="0.4">
      <c r="A342" s="97">
        <v>339</v>
      </c>
      <c r="B342" s="98" t="s">
        <v>394</v>
      </c>
      <c r="C342" s="98" t="s">
        <v>395</v>
      </c>
      <c r="D342" s="117" t="s">
        <v>396</v>
      </c>
      <c r="E342" s="119">
        <v>600000257</v>
      </c>
      <c r="F342" s="119">
        <v>110035585</v>
      </c>
      <c r="G342" s="98" t="s">
        <v>258</v>
      </c>
      <c r="H342" s="98" t="s">
        <v>68</v>
      </c>
      <c r="I342" s="98" t="s">
        <v>59</v>
      </c>
      <c r="J342" s="98" t="s">
        <v>69</v>
      </c>
      <c r="K342" s="98" t="s">
        <v>258</v>
      </c>
      <c r="L342" s="100">
        <v>300000</v>
      </c>
      <c r="M342" s="100">
        <f t="shared" si="5"/>
        <v>120000</v>
      </c>
      <c r="N342" s="98">
        <v>2017</v>
      </c>
      <c r="O342" s="98">
        <v>2027</v>
      </c>
      <c r="P342" s="98" t="s">
        <v>76</v>
      </c>
      <c r="Q342" s="98" t="s">
        <v>76</v>
      </c>
      <c r="R342" s="98" t="s">
        <v>59</v>
      </c>
      <c r="S342" s="102" t="s">
        <v>59</v>
      </c>
      <c r="T342" s="96"/>
    </row>
    <row r="343" spans="1:43" s="8" customFormat="1" ht="72" hidden="1" x14ac:dyDescent="0.35">
      <c r="A343" s="90">
        <v>340</v>
      </c>
      <c r="B343" s="98" t="s">
        <v>394</v>
      </c>
      <c r="C343" s="98" t="s">
        <v>395</v>
      </c>
      <c r="D343" s="117" t="s">
        <v>397</v>
      </c>
      <c r="E343" s="119">
        <v>600000257</v>
      </c>
      <c r="F343" s="119">
        <v>110035585</v>
      </c>
      <c r="G343" s="98" t="s">
        <v>398</v>
      </c>
      <c r="H343" s="98" t="s">
        <v>68</v>
      </c>
      <c r="I343" s="98" t="s">
        <v>59</v>
      </c>
      <c r="J343" s="98" t="s">
        <v>69</v>
      </c>
      <c r="K343" s="98" t="s">
        <v>398</v>
      </c>
      <c r="L343" s="100">
        <v>1000000</v>
      </c>
      <c r="M343" s="100">
        <f t="shared" si="5"/>
        <v>400000</v>
      </c>
      <c r="N343" s="98">
        <v>2018</v>
      </c>
      <c r="O343" s="98">
        <v>2027</v>
      </c>
      <c r="P343" s="98" t="s">
        <v>76</v>
      </c>
      <c r="Q343" s="98" t="s">
        <v>76</v>
      </c>
      <c r="R343" s="98" t="s">
        <v>59</v>
      </c>
      <c r="S343" s="102" t="s">
        <v>59</v>
      </c>
      <c r="T343" s="96"/>
    </row>
    <row r="344" spans="1:43" s="8" customFormat="1" ht="72" hidden="1" x14ac:dyDescent="0.35">
      <c r="A344" s="97">
        <v>341</v>
      </c>
      <c r="B344" s="98" t="s">
        <v>394</v>
      </c>
      <c r="C344" s="98" t="s">
        <v>395</v>
      </c>
      <c r="D344" s="117" t="s">
        <v>399</v>
      </c>
      <c r="E344" s="119">
        <v>600000257</v>
      </c>
      <c r="F344" s="119">
        <v>110035585</v>
      </c>
      <c r="G344" s="98" t="s">
        <v>400</v>
      </c>
      <c r="H344" s="98" t="s">
        <v>68</v>
      </c>
      <c r="I344" s="98" t="s">
        <v>59</v>
      </c>
      <c r="J344" s="98" t="s">
        <v>69</v>
      </c>
      <c r="K344" s="98" t="s">
        <v>400</v>
      </c>
      <c r="L344" s="100">
        <v>1500000</v>
      </c>
      <c r="M344" s="100">
        <f t="shared" si="5"/>
        <v>600000</v>
      </c>
      <c r="N344" s="98">
        <v>2017</v>
      </c>
      <c r="O344" s="98">
        <v>2027</v>
      </c>
      <c r="P344" s="98" t="s">
        <v>76</v>
      </c>
      <c r="Q344" s="98" t="s">
        <v>76</v>
      </c>
      <c r="R344" s="98" t="s">
        <v>59</v>
      </c>
      <c r="S344" s="102" t="s">
        <v>59</v>
      </c>
      <c r="T344" s="96"/>
    </row>
    <row r="345" spans="1:43" s="8" customFormat="1" ht="72.599999999999994" hidden="1" thickBot="1" x14ac:dyDescent="0.4">
      <c r="A345" s="97">
        <v>342</v>
      </c>
      <c r="B345" s="98" t="s">
        <v>394</v>
      </c>
      <c r="C345" s="98" t="s">
        <v>395</v>
      </c>
      <c r="D345" s="117" t="s">
        <v>401</v>
      </c>
      <c r="E345" s="119">
        <v>600000257</v>
      </c>
      <c r="F345" s="119">
        <v>110035585</v>
      </c>
      <c r="G345" s="98" t="s">
        <v>402</v>
      </c>
      <c r="H345" s="98" t="s">
        <v>68</v>
      </c>
      <c r="I345" s="98" t="s">
        <v>59</v>
      </c>
      <c r="J345" s="98" t="s">
        <v>69</v>
      </c>
      <c r="K345" s="98" t="s">
        <v>402</v>
      </c>
      <c r="L345" s="100">
        <v>600000</v>
      </c>
      <c r="M345" s="100">
        <f t="shared" si="5"/>
        <v>240000</v>
      </c>
      <c r="N345" s="98">
        <v>2017</v>
      </c>
      <c r="O345" s="98">
        <v>2027</v>
      </c>
      <c r="P345" s="98" t="s">
        <v>76</v>
      </c>
      <c r="Q345" s="98" t="s">
        <v>76</v>
      </c>
      <c r="R345" s="98" t="s">
        <v>59</v>
      </c>
      <c r="S345" s="102" t="s">
        <v>59</v>
      </c>
      <c r="T345" s="96"/>
    </row>
    <row r="346" spans="1:43" s="8" customFormat="1" ht="108" hidden="1" x14ac:dyDescent="0.35">
      <c r="A346" s="90">
        <v>343</v>
      </c>
      <c r="B346" s="98" t="s">
        <v>394</v>
      </c>
      <c r="C346" s="98" t="s">
        <v>395</v>
      </c>
      <c r="D346" s="117" t="s">
        <v>403</v>
      </c>
      <c r="E346" s="119">
        <v>600000257</v>
      </c>
      <c r="F346" s="119">
        <v>110035585</v>
      </c>
      <c r="G346" s="98" t="s">
        <v>404</v>
      </c>
      <c r="H346" s="98" t="s">
        <v>68</v>
      </c>
      <c r="I346" s="98" t="s">
        <v>59</v>
      </c>
      <c r="J346" s="98" t="s">
        <v>69</v>
      </c>
      <c r="K346" s="98" t="s">
        <v>405</v>
      </c>
      <c r="L346" s="100">
        <v>3000000</v>
      </c>
      <c r="M346" s="100">
        <f t="shared" si="5"/>
        <v>1200000</v>
      </c>
      <c r="N346" s="98">
        <v>2017</v>
      </c>
      <c r="O346" s="98">
        <v>2027</v>
      </c>
      <c r="P346" s="98" t="s">
        <v>76</v>
      </c>
      <c r="Q346" s="98" t="s">
        <v>76</v>
      </c>
      <c r="R346" s="98" t="s">
        <v>59</v>
      </c>
      <c r="S346" s="102" t="s">
        <v>59</v>
      </c>
      <c r="T346" s="96"/>
    </row>
    <row r="347" spans="1:43" s="8" customFormat="1" ht="90" hidden="1" x14ac:dyDescent="0.35">
      <c r="A347" s="97">
        <v>344</v>
      </c>
      <c r="B347" s="98" t="s">
        <v>394</v>
      </c>
      <c r="C347" s="98" t="s">
        <v>395</v>
      </c>
      <c r="D347" s="117" t="s">
        <v>406</v>
      </c>
      <c r="E347" s="119">
        <v>600000257</v>
      </c>
      <c r="F347" s="119">
        <v>110035585</v>
      </c>
      <c r="G347" s="98" t="s">
        <v>357</v>
      </c>
      <c r="H347" s="98" t="s">
        <v>68</v>
      </c>
      <c r="I347" s="98" t="s">
        <v>59</v>
      </c>
      <c r="J347" s="98" t="s">
        <v>69</v>
      </c>
      <c r="K347" s="98" t="s">
        <v>357</v>
      </c>
      <c r="L347" s="100">
        <v>8000000</v>
      </c>
      <c r="M347" s="100">
        <f t="shared" si="5"/>
        <v>3200000</v>
      </c>
      <c r="N347" s="98">
        <v>2017</v>
      </c>
      <c r="O347" s="98">
        <v>2027</v>
      </c>
      <c r="P347" s="98" t="s">
        <v>76</v>
      </c>
      <c r="Q347" s="98" t="s">
        <v>76</v>
      </c>
      <c r="R347" s="98" t="s">
        <v>59</v>
      </c>
      <c r="S347" s="102" t="s">
        <v>59</v>
      </c>
      <c r="T347" s="96"/>
    </row>
    <row r="348" spans="1:43" s="8" customFormat="1" ht="72.599999999999994" hidden="1" thickBot="1" x14ac:dyDescent="0.4">
      <c r="A348" s="97">
        <v>345</v>
      </c>
      <c r="B348" s="98" t="s">
        <v>394</v>
      </c>
      <c r="C348" s="98" t="s">
        <v>395</v>
      </c>
      <c r="D348" s="117" t="s">
        <v>407</v>
      </c>
      <c r="E348" s="119">
        <v>600000257</v>
      </c>
      <c r="F348" s="119">
        <v>110035585</v>
      </c>
      <c r="G348" s="98" t="s">
        <v>408</v>
      </c>
      <c r="H348" s="98" t="s">
        <v>68</v>
      </c>
      <c r="I348" s="98" t="s">
        <v>59</v>
      </c>
      <c r="J348" s="98" t="s">
        <v>69</v>
      </c>
      <c r="K348" s="98" t="s">
        <v>408</v>
      </c>
      <c r="L348" s="100">
        <v>1000000</v>
      </c>
      <c r="M348" s="100">
        <f t="shared" si="5"/>
        <v>400000</v>
      </c>
      <c r="N348" s="98">
        <v>2018</v>
      </c>
      <c r="O348" s="98">
        <v>2027</v>
      </c>
      <c r="P348" s="98" t="s">
        <v>76</v>
      </c>
      <c r="Q348" s="98" t="s">
        <v>76</v>
      </c>
      <c r="R348" s="98" t="s">
        <v>59</v>
      </c>
      <c r="S348" s="102" t="s">
        <v>59</v>
      </c>
      <c r="T348" s="96"/>
    </row>
    <row r="349" spans="1:43" s="8" customFormat="1" ht="72" hidden="1" x14ac:dyDescent="0.35">
      <c r="A349" s="90">
        <v>346</v>
      </c>
      <c r="B349" s="98" t="s">
        <v>394</v>
      </c>
      <c r="C349" s="98" t="s">
        <v>395</v>
      </c>
      <c r="D349" s="117" t="s">
        <v>409</v>
      </c>
      <c r="E349" s="119">
        <v>600000257</v>
      </c>
      <c r="F349" s="119">
        <v>110035585</v>
      </c>
      <c r="G349" s="98" t="s">
        <v>410</v>
      </c>
      <c r="H349" s="98" t="s">
        <v>68</v>
      </c>
      <c r="I349" s="98" t="s">
        <v>59</v>
      </c>
      <c r="J349" s="98" t="s">
        <v>69</v>
      </c>
      <c r="K349" s="98" t="s">
        <v>410</v>
      </c>
      <c r="L349" s="100">
        <v>800000</v>
      </c>
      <c r="M349" s="100">
        <f t="shared" si="5"/>
        <v>320000</v>
      </c>
      <c r="N349" s="98">
        <v>2019</v>
      </c>
      <c r="O349" s="98">
        <v>2027</v>
      </c>
      <c r="P349" s="98" t="s">
        <v>76</v>
      </c>
      <c r="Q349" s="98" t="s">
        <v>76</v>
      </c>
      <c r="R349" s="98" t="s">
        <v>59</v>
      </c>
      <c r="S349" s="102" t="s">
        <v>59</v>
      </c>
      <c r="T349" s="96"/>
    </row>
    <row r="350" spans="1:43" s="8" customFormat="1" ht="72" hidden="1" x14ac:dyDescent="0.35">
      <c r="A350" s="97">
        <v>347</v>
      </c>
      <c r="B350" s="98" t="s">
        <v>394</v>
      </c>
      <c r="C350" s="98" t="s">
        <v>395</v>
      </c>
      <c r="D350" s="117" t="s">
        <v>411</v>
      </c>
      <c r="E350" s="119">
        <v>600000257</v>
      </c>
      <c r="F350" s="119">
        <v>110035585</v>
      </c>
      <c r="G350" s="98" t="s">
        <v>412</v>
      </c>
      <c r="H350" s="98" t="s">
        <v>68</v>
      </c>
      <c r="I350" s="98" t="s">
        <v>59</v>
      </c>
      <c r="J350" s="98" t="s">
        <v>69</v>
      </c>
      <c r="K350" s="98" t="s">
        <v>412</v>
      </c>
      <c r="L350" s="100">
        <v>700000</v>
      </c>
      <c r="M350" s="100">
        <f t="shared" si="5"/>
        <v>280000</v>
      </c>
      <c r="N350" s="98">
        <v>2019</v>
      </c>
      <c r="O350" s="98">
        <v>2027</v>
      </c>
      <c r="P350" s="98" t="s">
        <v>76</v>
      </c>
      <c r="Q350" s="98" t="s">
        <v>76</v>
      </c>
      <c r="R350" s="98" t="s">
        <v>59</v>
      </c>
      <c r="S350" s="102" t="s">
        <v>59</v>
      </c>
      <c r="T350" s="96"/>
    </row>
    <row r="351" spans="1:43" s="8" customFormat="1" ht="72.599999999999994" hidden="1" thickBot="1" x14ac:dyDescent="0.4">
      <c r="A351" s="97">
        <v>348</v>
      </c>
      <c r="B351" s="98" t="s">
        <v>394</v>
      </c>
      <c r="C351" s="98" t="s">
        <v>395</v>
      </c>
      <c r="D351" s="117" t="s">
        <v>413</v>
      </c>
      <c r="E351" s="119">
        <v>600000257</v>
      </c>
      <c r="F351" s="119">
        <v>110035585</v>
      </c>
      <c r="G351" s="98" t="s">
        <v>414</v>
      </c>
      <c r="H351" s="98" t="s">
        <v>68</v>
      </c>
      <c r="I351" s="98" t="s">
        <v>59</v>
      </c>
      <c r="J351" s="98" t="s">
        <v>69</v>
      </c>
      <c r="K351" s="98" t="s">
        <v>414</v>
      </c>
      <c r="L351" s="100">
        <v>1000000</v>
      </c>
      <c r="M351" s="100">
        <f t="shared" si="5"/>
        <v>400000</v>
      </c>
      <c r="N351" s="98">
        <v>2019</v>
      </c>
      <c r="O351" s="98">
        <v>2027</v>
      </c>
      <c r="P351" s="98" t="s">
        <v>76</v>
      </c>
      <c r="Q351" s="98" t="s">
        <v>76</v>
      </c>
      <c r="R351" s="98" t="s">
        <v>59</v>
      </c>
      <c r="S351" s="102" t="s">
        <v>59</v>
      </c>
      <c r="T351" s="96"/>
    </row>
    <row r="352" spans="1:43" s="182" customFormat="1" ht="90" x14ac:dyDescent="0.35">
      <c r="A352" s="90">
        <v>349</v>
      </c>
      <c r="B352" s="128" t="s">
        <v>415</v>
      </c>
      <c r="C352" s="128" t="s">
        <v>416</v>
      </c>
      <c r="D352" s="178">
        <v>24740314</v>
      </c>
      <c r="E352" s="178">
        <v>181033178</v>
      </c>
      <c r="F352" s="179">
        <v>691003670</v>
      </c>
      <c r="G352" s="128" t="s">
        <v>402</v>
      </c>
      <c r="H352" s="128" t="s">
        <v>68</v>
      </c>
      <c r="I352" s="128" t="s">
        <v>59</v>
      </c>
      <c r="J352" s="128" t="s">
        <v>69</v>
      </c>
      <c r="K352" s="128" t="s">
        <v>628</v>
      </c>
      <c r="L352" s="180">
        <v>200000</v>
      </c>
      <c r="M352" s="180">
        <f t="shared" si="5"/>
        <v>80000</v>
      </c>
      <c r="N352" s="128">
        <v>2017</v>
      </c>
      <c r="O352" s="129">
        <v>2023</v>
      </c>
      <c r="P352" s="128" t="s">
        <v>76</v>
      </c>
      <c r="Q352" s="128" t="s">
        <v>76</v>
      </c>
      <c r="R352" s="128" t="s">
        <v>59</v>
      </c>
      <c r="S352" s="181" t="s">
        <v>59</v>
      </c>
      <c r="T352" s="96"/>
      <c r="U352" s="8"/>
      <c r="V352" s="8"/>
      <c r="W352" s="8"/>
      <c r="X352" s="8"/>
      <c r="Y352" s="8"/>
      <c r="Z352" s="8"/>
      <c r="AA352" s="8"/>
      <c r="AB352" s="8"/>
      <c r="AC352" s="8"/>
      <c r="AD352" s="8"/>
      <c r="AE352" s="8"/>
      <c r="AF352" s="8"/>
      <c r="AG352" s="8"/>
      <c r="AH352" s="8"/>
      <c r="AI352" s="8"/>
      <c r="AJ352" s="8"/>
      <c r="AK352" s="8"/>
      <c r="AL352" s="8"/>
      <c r="AM352" s="8"/>
      <c r="AN352" s="8"/>
      <c r="AO352" s="8"/>
      <c r="AP352" s="8"/>
      <c r="AQ352" s="8"/>
    </row>
    <row r="353" spans="1:43" s="182" customFormat="1" ht="90" x14ac:dyDescent="0.35">
      <c r="A353" s="97">
        <v>350</v>
      </c>
      <c r="B353" s="128" t="s">
        <v>415</v>
      </c>
      <c r="C353" s="128" t="s">
        <v>416</v>
      </c>
      <c r="D353" s="178">
        <v>24740314</v>
      </c>
      <c r="E353" s="178">
        <v>181033178</v>
      </c>
      <c r="F353" s="179">
        <v>691003670</v>
      </c>
      <c r="G353" s="128" t="s">
        <v>187</v>
      </c>
      <c r="H353" s="128" t="s">
        <v>68</v>
      </c>
      <c r="I353" s="128" t="s">
        <v>59</v>
      </c>
      <c r="J353" s="128" t="s">
        <v>69</v>
      </c>
      <c r="K353" s="128" t="s">
        <v>629</v>
      </c>
      <c r="L353" s="180">
        <v>300000</v>
      </c>
      <c r="M353" s="180">
        <f t="shared" si="5"/>
        <v>120000</v>
      </c>
      <c r="N353" s="128">
        <v>2017</v>
      </c>
      <c r="O353" s="129">
        <v>2023</v>
      </c>
      <c r="P353" s="128" t="s">
        <v>76</v>
      </c>
      <c r="Q353" s="128" t="s">
        <v>76</v>
      </c>
      <c r="R353" s="128" t="s">
        <v>59</v>
      </c>
      <c r="S353" s="181" t="s">
        <v>59</v>
      </c>
      <c r="T353" s="96"/>
      <c r="U353" s="8"/>
      <c r="V353" s="8"/>
      <c r="W353" s="8"/>
      <c r="X353" s="8"/>
      <c r="Y353" s="8"/>
      <c r="Z353" s="8"/>
      <c r="AA353" s="8"/>
      <c r="AB353" s="8"/>
      <c r="AC353" s="8"/>
      <c r="AD353" s="8"/>
      <c r="AE353" s="8"/>
      <c r="AF353" s="8"/>
      <c r="AG353" s="8"/>
      <c r="AH353" s="8"/>
      <c r="AI353" s="8"/>
      <c r="AJ353" s="8"/>
      <c r="AK353" s="8"/>
      <c r="AL353" s="8"/>
      <c r="AM353" s="8"/>
      <c r="AN353" s="8"/>
      <c r="AO353" s="8"/>
      <c r="AP353" s="8"/>
      <c r="AQ353" s="8"/>
    </row>
    <row r="354" spans="1:43" s="8" customFormat="1" ht="90.6" hidden="1" thickBot="1" x14ac:dyDescent="0.4">
      <c r="A354" s="97">
        <v>351</v>
      </c>
      <c r="B354" s="98" t="s">
        <v>415</v>
      </c>
      <c r="C354" s="98" t="s">
        <v>416</v>
      </c>
      <c r="D354" s="99">
        <v>24740314</v>
      </c>
      <c r="E354" s="99">
        <v>181033178</v>
      </c>
      <c r="F354" s="108">
        <v>691003670</v>
      </c>
      <c r="G354" s="98" t="s">
        <v>408</v>
      </c>
      <c r="H354" s="98" t="s">
        <v>68</v>
      </c>
      <c r="I354" s="98" t="s">
        <v>59</v>
      </c>
      <c r="J354" s="98" t="s">
        <v>69</v>
      </c>
      <c r="K354" s="98" t="s">
        <v>408</v>
      </c>
      <c r="L354" s="100">
        <v>500000</v>
      </c>
      <c r="M354" s="100">
        <f t="shared" si="5"/>
        <v>200000</v>
      </c>
      <c r="N354" s="98">
        <v>2018</v>
      </c>
      <c r="O354" s="98">
        <v>2027</v>
      </c>
      <c r="P354" s="98" t="s">
        <v>76</v>
      </c>
      <c r="Q354" s="98" t="s">
        <v>76</v>
      </c>
      <c r="R354" s="98" t="s">
        <v>59</v>
      </c>
      <c r="S354" s="102" t="s">
        <v>59</v>
      </c>
      <c r="T354" s="96"/>
    </row>
    <row r="355" spans="1:43" s="8" customFormat="1" ht="90" hidden="1" x14ac:dyDescent="0.35">
      <c r="A355" s="90">
        <v>352</v>
      </c>
      <c r="B355" s="98" t="s">
        <v>415</v>
      </c>
      <c r="C355" s="98" t="s">
        <v>416</v>
      </c>
      <c r="D355" s="99">
        <v>24740314</v>
      </c>
      <c r="E355" s="99">
        <v>181033178</v>
      </c>
      <c r="F355" s="108">
        <v>691003670</v>
      </c>
      <c r="G355" s="98" t="s">
        <v>417</v>
      </c>
      <c r="H355" s="98" t="s">
        <v>68</v>
      </c>
      <c r="I355" s="98" t="s">
        <v>59</v>
      </c>
      <c r="J355" s="98" t="s">
        <v>69</v>
      </c>
      <c r="K355" s="98" t="s">
        <v>417</v>
      </c>
      <c r="L355" s="100">
        <v>1000000</v>
      </c>
      <c r="M355" s="100">
        <f t="shared" si="5"/>
        <v>400000</v>
      </c>
      <c r="N355" s="98">
        <v>2019</v>
      </c>
      <c r="O355" s="98">
        <v>2027</v>
      </c>
      <c r="P355" s="98" t="s">
        <v>76</v>
      </c>
      <c r="Q355" s="98" t="s">
        <v>76</v>
      </c>
      <c r="R355" s="98" t="s">
        <v>59</v>
      </c>
      <c r="S355" s="102" t="s">
        <v>59</v>
      </c>
      <c r="T355" s="96"/>
    </row>
    <row r="356" spans="1:43" s="182" customFormat="1" ht="90" x14ac:dyDescent="0.35">
      <c r="A356" s="97">
        <v>353</v>
      </c>
      <c r="B356" s="128" t="s">
        <v>415</v>
      </c>
      <c r="C356" s="128" t="s">
        <v>416</v>
      </c>
      <c r="D356" s="178">
        <v>24740314</v>
      </c>
      <c r="E356" s="178">
        <v>181033178</v>
      </c>
      <c r="F356" s="179">
        <v>691003670</v>
      </c>
      <c r="G356" s="128" t="s">
        <v>313</v>
      </c>
      <c r="H356" s="128" t="s">
        <v>68</v>
      </c>
      <c r="I356" s="128" t="s">
        <v>59</v>
      </c>
      <c r="J356" s="128" t="s">
        <v>69</v>
      </c>
      <c r="K356" s="128" t="s">
        <v>630</v>
      </c>
      <c r="L356" s="180">
        <v>800000</v>
      </c>
      <c r="M356" s="180">
        <f t="shared" si="5"/>
        <v>320000</v>
      </c>
      <c r="N356" s="128">
        <v>2019</v>
      </c>
      <c r="O356" s="129">
        <v>2023</v>
      </c>
      <c r="P356" s="128" t="s">
        <v>76</v>
      </c>
      <c r="Q356" s="128" t="s">
        <v>76</v>
      </c>
      <c r="R356" s="128" t="s">
        <v>59</v>
      </c>
      <c r="S356" s="181" t="s">
        <v>59</v>
      </c>
      <c r="T356" s="96"/>
      <c r="U356" s="8"/>
      <c r="V356" s="8"/>
      <c r="W356" s="8"/>
      <c r="X356" s="8"/>
      <c r="Y356" s="8"/>
      <c r="Z356" s="8"/>
      <c r="AA356" s="8"/>
      <c r="AB356" s="8"/>
      <c r="AC356" s="8"/>
      <c r="AD356" s="8"/>
      <c r="AE356" s="8"/>
      <c r="AF356" s="8"/>
      <c r="AG356" s="8"/>
      <c r="AH356" s="8"/>
      <c r="AI356" s="8"/>
      <c r="AJ356" s="8"/>
      <c r="AK356" s="8"/>
      <c r="AL356" s="8"/>
      <c r="AM356" s="8"/>
      <c r="AN356" s="8"/>
      <c r="AO356" s="8"/>
      <c r="AP356" s="192"/>
      <c r="AQ356" s="8"/>
    </row>
    <row r="357" spans="1:43" s="8" customFormat="1" ht="90.6" hidden="1" thickBot="1" x14ac:dyDescent="0.4">
      <c r="A357" s="97">
        <v>354</v>
      </c>
      <c r="B357" s="120" t="s">
        <v>415</v>
      </c>
      <c r="C357" s="120" t="s">
        <v>416</v>
      </c>
      <c r="D357" s="121">
        <v>24740314</v>
      </c>
      <c r="E357" s="121">
        <v>181033178</v>
      </c>
      <c r="F357" s="122">
        <v>691003670</v>
      </c>
      <c r="G357" s="120" t="s">
        <v>86</v>
      </c>
      <c r="H357" s="120" t="s">
        <v>68</v>
      </c>
      <c r="I357" s="120" t="s">
        <v>59</v>
      </c>
      <c r="J357" s="120" t="s">
        <v>69</v>
      </c>
      <c r="K357" s="120" t="s">
        <v>86</v>
      </c>
      <c r="L357" s="123">
        <v>30000</v>
      </c>
      <c r="M357" s="123">
        <f t="shared" si="5"/>
        <v>12000</v>
      </c>
      <c r="N357" s="120">
        <v>2019</v>
      </c>
      <c r="O357" s="120">
        <v>2027</v>
      </c>
      <c r="P357" s="120" t="s">
        <v>76</v>
      </c>
      <c r="Q357" s="120" t="s">
        <v>76</v>
      </c>
      <c r="R357" s="120" t="s">
        <v>59</v>
      </c>
      <c r="S357" s="124" t="s">
        <v>59</v>
      </c>
      <c r="T357" s="96"/>
    </row>
    <row r="358" spans="1:43" s="14" customFormat="1" x14ac:dyDescent="0.35">
      <c r="A358" s="125"/>
      <c r="B358" s="125"/>
      <c r="C358" s="125"/>
      <c r="D358" s="125"/>
      <c r="E358" s="125"/>
      <c r="F358" s="125"/>
      <c r="G358" s="125"/>
      <c r="H358" s="125"/>
      <c r="I358" s="125"/>
      <c r="J358" s="125"/>
      <c r="K358" s="125"/>
      <c r="L358" s="125"/>
      <c r="M358" s="125"/>
      <c r="N358" s="125"/>
      <c r="O358" s="125"/>
      <c r="P358" s="125"/>
      <c r="Q358" s="125"/>
      <c r="R358" s="125"/>
      <c r="S358" s="125"/>
      <c r="T358" s="193"/>
      <c r="U358" s="34"/>
      <c r="V358" s="34"/>
      <c r="W358" s="34"/>
      <c r="X358" s="34"/>
      <c r="Y358" s="34"/>
      <c r="Z358" s="34"/>
      <c r="AA358" s="34"/>
      <c r="AB358" s="34"/>
      <c r="AC358" s="34"/>
      <c r="AD358" s="34"/>
      <c r="AE358" s="34"/>
      <c r="AF358" s="34"/>
      <c r="AG358" s="34"/>
      <c r="AH358" s="34"/>
      <c r="AI358" s="34"/>
      <c r="AJ358" s="34"/>
      <c r="AK358" s="34"/>
      <c r="AL358" s="34"/>
      <c r="AM358" s="34"/>
      <c r="AN358" s="34"/>
      <c r="AO358" s="34"/>
      <c r="AP358" s="34"/>
      <c r="AQ358" s="34"/>
    </row>
    <row r="359" spans="1:43" s="14" customFormat="1" ht="36" x14ac:dyDescent="0.35">
      <c r="A359" s="194" t="s">
        <v>652</v>
      </c>
      <c r="B359" s="125"/>
      <c r="C359" s="125"/>
      <c r="D359" s="125"/>
      <c r="E359" s="125"/>
      <c r="F359" s="125"/>
      <c r="G359" s="125"/>
      <c r="H359" s="125"/>
      <c r="I359" s="125"/>
      <c r="J359" s="125"/>
      <c r="K359" s="125"/>
      <c r="L359" s="125"/>
      <c r="M359" s="125"/>
      <c r="N359" s="125"/>
      <c r="O359" s="125"/>
      <c r="P359" s="125"/>
      <c r="Q359" s="125"/>
      <c r="R359" s="125"/>
      <c r="S359" s="125"/>
      <c r="T359" s="193"/>
      <c r="U359" s="34"/>
      <c r="V359" s="34"/>
      <c r="W359" s="34"/>
      <c r="X359" s="34"/>
      <c r="Y359" s="34"/>
      <c r="Z359" s="34"/>
      <c r="AA359" s="34"/>
      <c r="AB359" s="34"/>
      <c r="AC359" s="34"/>
      <c r="AD359" s="34"/>
      <c r="AE359" s="34"/>
      <c r="AF359" s="34"/>
      <c r="AG359" s="34"/>
      <c r="AH359" s="34"/>
      <c r="AI359" s="34"/>
      <c r="AJ359" s="34"/>
      <c r="AK359" s="34"/>
      <c r="AL359" s="34"/>
      <c r="AM359" s="34"/>
      <c r="AN359" s="34"/>
      <c r="AO359" s="34"/>
      <c r="AP359" s="34"/>
      <c r="AQ359" s="34"/>
    </row>
    <row r="360" spans="1:43" s="14" customFormat="1" x14ac:dyDescent="0.35">
      <c r="A360" s="125"/>
      <c r="B360" s="125"/>
      <c r="C360" s="125"/>
      <c r="D360" s="125"/>
      <c r="E360" s="125"/>
      <c r="F360" s="125"/>
      <c r="G360" s="125"/>
      <c r="H360" s="125"/>
      <c r="I360" s="125"/>
      <c r="J360" s="125"/>
      <c r="K360" s="125"/>
      <c r="L360" s="125"/>
      <c r="M360" s="125"/>
      <c r="N360" s="125"/>
      <c r="O360" s="125"/>
      <c r="P360" s="125"/>
      <c r="Q360" s="125"/>
      <c r="R360" s="125"/>
      <c r="S360" s="125"/>
      <c r="T360" s="193"/>
      <c r="U360" s="34"/>
      <c r="V360" s="34"/>
      <c r="W360" s="34"/>
      <c r="X360" s="34"/>
      <c r="Y360" s="34"/>
      <c r="Z360" s="34"/>
      <c r="AA360" s="34"/>
      <c r="AB360" s="34"/>
      <c r="AC360" s="34"/>
      <c r="AD360" s="34"/>
      <c r="AE360" s="34"/>
      <c r="AF360" s="34"/>
      <c r="AG360" s="34"/>
      <c r="AH360" s="34"/>
      <c r="AI360" s="34"/>
      <c r="AJ360" s="34"/>
      <c r="AK360" s="34"/>
      <c r="AL360" s="34"/>
      <c r="AM360" s="34"/>
      <c r="AN360" s="34"/>
      <c r="AO360" s="34"/>
      <c r="AP360" s="34"/>
      <c r="AQ360" s="34"/>
    </row>
    <row r="361" spans="1:43" s="14" customFormat="1" x14ac:dyDescent="0.35">
      <c r="A361" s="125"/>
      <c r="B361" s="125"/>
      <c r="C361" s="125"/>
      <c r="D361" s="125"/>
      <c r="E361" s="125"/>
      <c r="F361" s="125"/>
      <c r="G361" s="125"/>
      <c r="H361" s="125"/>
      <c r="I361" s="125"/>
      <c r="J361" s="125"/>
      <c r="K361" s="125"/>
      <c r="L361" s="125"/>
      <c r="M361" s="125"/>
      <c r="N361" s="125"/>
      <c r="O361" s="125"/>
      <c r="P361" s="125"/>
      <c r="Q361" s="125"/>
      <c r="R361" s="125"/>
      <c r="S361" s="125"/>
      <c r="T361" s="193"/>
      <c r="U361" s="34"/>
      <c r="V361" s="34"/>
      <c r="W361" s="34"/>
      <c r="X361" s="34"/>
      <c r="Y361" s="34"/>
      <c r="Z361" s="34"/>
      <c r="AA361" s="34"/>
      <c r="AB361" s="34"/>
      <c r="AC361" s="34"/>
      <c r="AD361" s="34"/>
      <c r="AE361" s="34"/>
      <c r="AF361" s="34"/>
      <c r="AG361" s="34"/>
      <c r="AH361" s="34"/>
      <c r="AI361" s="34"/>
      <c r="AJ361" s="34"/>
      <c r="AK361" s="34"/>
      <c r="AL361" s="34"/>
      <c r="AM361" s="34"/>
      <c r="AN361" s="34"/>
      <c r="AO361" s="34"/>
      <c r="AP361" s="34"/>
      <c r="AQ361" s="34"/>
    </row>
    <row r="364" spans="1:43" x14ac:dyDescent="0.35">
      <c r="A364" s="126" t="s">
        <v>656</v>
      </c>
    </row>
    <row r="365" spans="1:43" x14ac:dyDescent="0.35">
      <c r="A365" s="126"/>
    </row>
    <row r="366" spans="1:43" x14ac:dyDescent="0.35">
      <c r="A366" s="126" t="s">
        <v>651</v>
      </c>
    </row>
    <row r="367" spans="1:43" x14ac:dyDescent="0.35">
      <c r="A367" s="126"/>
    </row>
    <row r="368" spans="1:43" x14ac:dyDescent="0.35">
      <c r="A368" s="127" t="s">
        <v>655</v>
      </c>
      <c r="B368" s="127"/>
      <c r="C368" s="127"/>
      <c r="D368" s="195"/>
      <c r="E368" s="195"/>
      <c r="F368" s="195"/>
    </row>
  </sheetData>
  <mergeCells count="13">
    <mergeCell ref="D368:F368"/>
    <mergeCell ref="N2:O2"/>
    <mergeCell ref="P2:Q2"/>
    <mergeCell ref="R2:S2"/>
    <mergeCell ref="A1:S1"/>
    <mergeCell ref="A2:A3"/>
    <mergeCell ref="B2:F2"/>
    <mergeCell ref="G2:G3"/>
    <mergeCell ref="J2:J3"/>
    <mergeCell ref="K2:K3"/>
    <mergeCell ref="L2:M2"/>
    <mergeCell ref="H2:H3"/>
    <mergeCell ref="I2:I3"/>
  </mergeCells>
  <phoneticPr fontId="21" type="noConversion"/>
  <pageMargins left="0.7" right="0.7" top="0.75" bottom="0.75" header="0.3" footer="0.3"/>
  <pageSetup paperSize="9" scale="1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256"/>
  <sheetViews>
    <sheetView zoomScale="60" zoomScaleNormal="60" workbookViewId="0">
      <pane ySplit="5" topLeftCell="A6" activePane="bottomLeft" state="frozen"/>
      <selection pane="bottomLeft" activeCell="K2" sqref="K2"/>
    </sheetView>
  </sheetViews>
  <sheetFormatPr defaultColWidth="9.33203125" defaultRowHeight="14.4" x14ac:dyDescent="0.3"/>
  <cols>
    <col min="1" max="1" width="6.5546875" customWidth="1"/>
    <col min="2" max="2" width="20.44140625" customWidth="1"/>
    <col min="3" max="3" width="12.88671875" style="8" customWidth="1"/>
    <col min="4" max="4" width="10.88671875" bestFit="1" customWidth="1"/>
    <col min="5" max="5" width="22.33203125" customWidth="1"/>
    <col min="6" max="6" width="16.33203125" customWidth="1"/>
    <col min="7" max="7" width="25.88671875" customWidth="1"/>
    <col min="8" max="8" width="8.5546875" customWidth="1"/>
    <col min="9" max="9" width="14.33203125" customWidth="1"/>
    <col min="10" max="10" width="8.5546875" customWidth="1"/>
    <col min="11" max="11" width="25" customWidth="1"/>
    <col min="12" max="12" width="17.109375" style="9" customWidth="1"/>
    <col min="13" max="13" width="18.6640625" style="8" customWidth="1"/>
    <col min="14" max="14" width="7" customWidth="1"/>
    <col min="15" max="15" width="6.5546875" customWidth="1"/>
    <col min="16" max="16" width="6.109375" customWidth="1"/>
    <col min="17" max="17" width="8.109375" customWidth="1"/>
    <col min="18" max="18" width="10.44140625" customWidth="1"/>
    <col min="19" max="19" width="6.88671875" customWidth="1"/>
    <col min="20" max="20" width="10.88671875" customWidth="1"/>
    <col min="21" max="21" width="11.33203125" customWidth="1"/>
    <col min="22" max="22" width="10.6640625" customWidth="1"/>
    <col min="23" max="23" width="10.44140625" customWidth="1"/>
    <col min="24" max="24" width="9.88671875" customWidth="1"/>
    <col min="25" max="26" width="10.33203125" customWidth="1"/>
    <col min="27" max="70" width="9.33203125" style="8"/>
  </cols>
  <sheetData>
    <row r="1" spans="1:70" s="41" customFormat="1" ht="15" thickBot="1" x14ac:dyDescent="0.35">
      <c r="A1" s="226" t="s">
        <v>36</v>
      </c>
      <c r="B1" s="227"/>
      <c r="C1" s="227"/>
      <c r="D1" s="227"/>
      <c r="E1" s="227"/>
      <c r="F1" s="227"/>
      <c r="G1" s="227"/>
      <c r="H1" s="227"/>
      <c r="I1" s="227"/>
      <c r="J1" s="227"/>
      <c r="K1" s="227"/>
      <c r="L1" s="227"/>
      <c r="M1" s="227"/>
      <c r="N1" s="227"/>
      <c r="O1" s="227"/>
      <c r="P1" s="227"/>
      <c r="Q1" s="227"/>
      <c r="R1" s="227"/>
      <c r="S1" s="227"/>
      <c r="T1" s="227"/>
      <c r="U1" s="227"/>
      <c r="V1" s="227"/>
      <c r="W1" s="227"/>
      <c r="X1" s="227"/>
      <c r="Y1" s="227"/>
      <c r="Z1" s="228"/>
    </row>
    <row r="2" spans="1:70" s="41" customFormat="1" ht="15" thickBot="1" x14ac:dyDescent="0.35">
      <c r="K2" s="41" t="s">
        <v>657</v>
      </c>
      <c r="L2" s="42"/>
    </row>
    <row r="3" spans="1:70" s="41" customFormat="1" ht="15.75" customHeight="1" thickBot="1" x14ac:dyDescent="0.35">
      <c r="A3" s="229" t="s">
        <v>11</v>
      </c>
      <c r="B3" s="216" t="s">
        <v>12</v>
      </c>
      <c r="C3" s="216"/>
      <c r="D3" s="216"/>
      <c r="E3" s="216"/>
      <c r="F3" s="216"/>
      <c r="G3" s="216" t="s">
        <v>13</v>
      </c>
      <c r="H3" s="216" t="s">
        <v>37</v>
      </c>
      <c r="I3" s="231" t="s">
        <v>57</v>
      </c>
      <c r="J3" s="216" t="s">
        <v>15</v>
      </c>
      <c r="K3" s="216" t="s">
        <v>16</v>
      </c>
      <c r="L3" s="233" t="s">
        <v>526</v>
      </c>
      <c r="M3" s="233"/>
      <c r="N3" s="217" t="s">
        <v>527</v>
      </c>
      <c r="O3" s="217"/>
      <c r="P3" s="216" t="s">
        <v>528</v>
      </c>
      <c r="Q3" s="216"/>
      <c r="R3" s="216"/>
      <c r="S3" s="216"/>
      <c r="T3" s="216"/>
      <c r="U3" s="216"/>
      <c r="V3" s="216"/>
      <c r="W3" s="216"/>
      <c r="X3" s="216"/>
      <c r="Y3" s="217" t="s">
        <v>18</v>
      </c>
      <c r="Z3" s="217"/>
    </row>
    <row r="4" spans="1:70" s="41" customFormat="1" ht="15" customHeight="1" thickBot="1" x14ac:dyDescent="0.35">
      <c r="A4" s="230"/>
      <c r="B4" s="216" t="s">
        <v>19</v>
      </c>
      <c r="C4" s="217" t="s">
        <v>20</v>
      </c>
      <c r="D4" s="217" t="s">
        <v>21</v>
      </c>
      <c r="E4" s="217" t="s">
        <v>22</v>
      </c>
      <c r="F4" s="217" t="s">
        <v>23</v>
      </c>
      <c r="G4" s="216"/>
      <c r="H4" s="216"/>
      <c r="I4" s="231"/>
      <c r="J4" s="216"/>
      <c r="K4" s="216"/>
      <c r="L4" s="223" t="s">
        <v>24</v>
      </c>
      <c r="M4" s="218" t="s">
        <v>529</v>
      </c>
      <c r="N4" s="218" t="s">
        <v>26</v>
      </c>
      <c r="O4" s="218" t="s">
        <v>27</v>
      </c>
      <c r="P4" s="216" t="s">
        <v>38</v>
      </c>
      <c r="Q4" s="216"/>
      <c r="R4" s="216"/>
      <c r="S4" s="216"/>
      <c r="T4" s="218" t="s">
        <v>63</v>
      </c>
      <c r="U4" s="218" t="s">
        <v>525</v>
      </c>
      <c r="V4" s="218" t="s">
        <v>64</v>
      </c>
      <c r="W4" s="218" t="s">
        <v>65</v>
      </c>
      <c r="X4" s="220" t="s">
        <v>66</v>
      </c>
      <c r="Y4" s="218" t="s">
        <v>28</v>
      </c>
      <c r="Z4" s="218" t="s">
        <v>29</v>
      </c>
    </row>
    <row r="5" spans="1:70" s="41" customFormat="1" ht="93.75" customHeight="1" thickBot="1" x14ac:dyDescent="0.35">
      <c r="A5" s="230"/>
      <c r="B5" s="229"/>
      <c r="C5" s="222"/>
      <c r="D5" s="222"/>
      <c r="E5" s="222"/>
      <c r="F5" s="222"/>
      <c r="G5" s="229"/>
      <c r="H5" s="229"/>
      <c r="I5" s="232"/>
      <c r="J5" s="229"/>
      <c r="K5" s="229"/>
      <c r="L5" s="224"/>
      <c r="M5" s="219"/>
      <c r="N5" s="219"/>
      <c r="O5" s="218"/>
      <c r="P5" s="43" t="s">
        <v>54</v>
      </c>
      <c r="Q5" s="43" t="s">
        <v>530</v>
      </c>
      <c r="R5" s="43" t="s">
        <v>531</v>
      </c>
      <c r="S5" s="43" t="s">
        <v>532</v>
      </c>
      <c r="T5" s="219"/>
      <c r="U5" s="219"/>
      <c r="V5" s="219"/>
      <c r="W5" s="219"/>
      <c r="X5" s="221"/>
      <c r="Y5" s="219"/>
      <c r="Z5" s="219"/>
    </row>
    <row r="6" spans="1:70" s="34" customFormat="1" ht="70.2" hidden="1" customHeight="1" x14ac:dyDescent="0.3">
      <c r="A6" s="11">
        <v>1</v>
      </c>
      <c r="B6" s="29" t="s">
        <v>77</v>
      </c>
      <c r="C6" s="29" t="s">
        <v>69</v>
      </c>
      <c r="D6" s="29">
        <v>67799612</v>
      </c>
      <c r="E6" s="52">
        <v>48133485</v>
      </c>
      <c r="F6" s="52">
        <v>600038173</v>
      </c>
      <c r="G6" s="29" t="s">
        <v>67</v>
      </c>
      <c r="H6" s="29" t="s">
        <v>68</v>
      </c>
      <c r="I6" s="29" t="s">
        <v>59</v>
      </c>
      <c r="J6" s="29" t="s">
        <v>69</v>
      </c>
      <c r="K6" s="29" t="s">
        <v>67</v>
      </c>
      <c r="L6" s="53" t="s">
        <v>115</v>
      </c>
      <c r="M6" s="54">
        <v>18000000</v>
      </c>
      <c r="N6" s="29">
        <v>2021</v>
      </c>
      <c r="O6" s="76">
        <v>2027</v>
      </c>
      <c r="P6" s="29"/>
      <c r="Q6" s="29"/>
      <c r="R6" s="29"/>
      <c r="S6" s="29"/>
      <c r="T6" s="29" t="s">
        <v>76</v>
      </c>
      <c r="U6" s="29" t="s">
        <v>76</v>
      </c>
      <c r="V6" s="29" t="s">
        <v>76</v>
      </c>
      <c r="W6" s="29" t="s">
        <v>76</v>
      </c>
      <c r="X6" s="29" t="s">
        <v>76</v>
      </c>
      <c r="Y6" s="29" t="s">
        <v>59</v>
      </c>
      <c r="Z6" s="55" t="s">
        <v>59</v>
      </c>
      <c r="AA6" s="36"/>
    </row>
    <row r="7" spans="1:70" s="162" customFormat="1" ht="111.6" customHeight="1" x14ac:dyDescent="0.3">
      <c r="A7" s="155">
        <v>2</v>
      </c>
      <c r="B7" s="156" t="s">
        <v>78</v>
      </c>
      <c r="C7" s="156" t="s">
        <v>69</v>
      </c>
      <c r="D7" s="156">
        <v>67799612</v>
      </c>
      <c r="E7" s="158">
        <v>48133485</v>
      </c>
      <c r="F7" s="158">
        <v>600038173</v>
      </c>
      <c r="G7" s="156" t="s">
        <v>70</v>
      </c>
      <c r="H7" s="156" t="s">
        <v>68</v>
      </c>
      <c r="I7" s="156" t="s">
        <v>59</v>
      </c>
      <c r="J7" s="156" t="s">
        <v>69</v>
      </c>
      <c r="K7" s="156" t="s">
        <v>649</v>
      </c>
      <c r="L7" s="160">
        <v>2000000</v>
      </c>
      <c r="M7" s="160">
        <f>L7*0.4</f>
        <v>800000</v>
      </c>
      <c r="N7" s="156">
        <v>2021</v>
      </c>
      <c r="O7" s="183">
        <v>2022</v>
      </c>
      <c r="P7" s="156" t="s">
        <v>60</v>
      </c>
      <c r="Q7" s="156" t="s">
        <v>60</v>
      </c>
      <c r="R7" s="156"/>
      <c r="S7" s="156" t="s">
        <v>60</v>
      </c>
      <c r="T7" s="156"/>
      <c r="U7" s="156"/>
      <c r="V7" s="156"/>
      <c r="W7" s="156"/>
      <c r="X7" s="156" t="s">
        <v>76</v>
      </c>
      <c r="Y7" s="156" t="s">
        <v>59</v>
      </c>
      <c r="Z7" s="161" t="s">
        <v>59</v>
      </c>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row>
    <row r="8" spans="1:70" s="34" customFormat="1" ht="70.2" hidden="1" customHeight="1" x14ac:dyDescent="0.3">
      <c r="A8" s="15">
        <v>3</v>
      </c>
      <c r="B8" s="32" t="s">
        <v>79</v>
      </c>
      <c r="C8" s="32" t="s">
        <v>69</v>
      </c>
      <c r="D8" s="32">
        <v>67799612</v>
      </c>
      <c r="E8" s="37">
        <v>48133485</v>
      </c>
      <c r="F8" s="37">
        <v>600038173</v>
      </c>
      <c r="G8" s="32" t="s">
        <v>71</v>
      </c>
      <c r="H8" s="32" t="s">
        <v>68</v>
      </c>
      <c r="I8" s="32" t="s">
        <v>59</v>
      </c>
      <c r="J8" s="32" t="s">
        <v>69</v>
      </c>
      <c r="K8" s="32" t="s">
        <v>71</v>
      </c>
      <c r="L8" s="44">
        <v>10500000</v>
      </c>
      <c r="M8" s="44">
        <f t="shared" ref="M8:M71" si="0">L8*0.4</f>
        <v>4200000</v>
      </c>
      <c r="N8" s="32">
        <v>2021</v>
      </c>
      <c r="O8" s="32">
        <v>2027</v>
      </c>
      <c r="P8" s="32" t="s">
        <v>60</v>
      </c>
      <c r="Q8" s="32" t="s">
        <v>60</v>
      </c>
      <c r="R8" s="32" t="s">
        <v>60</v>
      </c>
      <c r="S8" s="32" t="s">
        <v>60</v>
      </c>
      <c r="T8" s="32" t="s">
        <v>76</v>
      </c>
      <c r="U8" s="32" t="s">
        <v>76</v>
      </c>
      <c r="V8" s="32" t="s">
        <v>76</v>
      </c>
      <c r="W8" s="32" t="s">
        <v>76</v>
      </c>
      <c r="X8" s="32" t="s">
        <v>76</v>
      </c>
      <c r="Y8" s="32" t="s">
        <v>59</v>
      </c>
      <c r="Z8" s="56" t="s">
        <v>59</v>
      </c>
    </row>
    <row r="9" spans="1:70" s="34" customFormat="1" ht="70.2" hidden="1" customHeight="1" x14ac:dyDescent="0.3">
      <c r="A9" s="15">
        <v>4</v>
      </c>
      <c r="B9" s="32" t="s">
        <v>80</v>
      </c>
      <c r="C9" s="32" t="s">
        <v>69</v>
      </c>
      <c r="D9" s="32">
        <v>67799612</v>
      </c>
      <c r="E9" s="37">
        <v>48133485</v>
      </c>
      <c r="F9" s="37">
        <v>600038173</v>
      </c>
      <c r="G9" s="32" t="s">
        <v>72</v>
      </c>
      <c r="H9" s="32" t="s">
        <v>68</v>
      </c>
      <c r="I9" s="32" t="s">
        <v>59</v>
      </c>
      <c r="J9" s="32" t="s">
        <v>69</v>
      </c>
      <c r="K9" s="32" t="s">
        <v>72</v>
      </c>
      <c r="L9" s="44">
        <v>2800000</v>
      </c>
      <c r="M9" s="44">
        <f t="shared" si="0"/>
        <v>1120000</v>
      </c>
      <c r="N9" s="32">
        <v>2021</v>
      </c>
      <c r="O9" s="32">
        <v>2027</v>
      </c>
      <c r="P9" s="32" t="s">
        <v>60</v>
      </c>
      <c r="Q9" s="32" t="s">
        <v>60</v>
      </c>
      <c r="R9" s="32" t="s">
        <v>60</v>
      </c>
      <c r="S9" s="32" t="s">
        <v>60</v>
      </c>
      <c r="T9" s="32"/>
      <c r="U9" s="32"/>
      <c r="V9" s="32"/>
      <c r="W9" s="32"/>
      <c r="X9" s="32"/>
      <c r="Y9" s="32" t="s">
        <v>59</v>
      </c>
      <c r="Z9" s="56" t="s">
        <v>59</v>
      </c>
    </row>
    <row r="10" spans="1:70" s="34" customFormat="1" ht="70.2" hidden="1" customHeight="1" x14ac:dyDescent="0.3">
      <c r="A10" s="15">
        <v>5</v>
      </c>
      <c r="B10" s="32" t="s">
        <v>81</v>
      </c>
      <c r="C10" s="32" t="s">
        <v>69</v>
      </c>
      <c r="D10" s="32">
        <v>67799612</v>
      </c>
      <c r="E10" s="37">
        <v>48133485</v>
      </c>
      <c r="F10" s="37">
        <v>600038173</v>
      </c>
      <c r="G10" s="32" t="s">
        <v>73</v>
      </c>
      <c r="H10" s="32" t="s">
        <v>68</v>
      </c>
      <c r="I10" s="32" t="s">
        <v>59</v>
      </c>
      <c r="J10" s="32" t="s">
        <v>69</v>
      </c>
      <c r="K10" s="32" t="s">
        <v>73</v>
      </c>
      <c r="L10" s="44">
        <v>3000000</v>
      </c>
      <c r="M10" s="44">
        <f t="shared" si="0"/>
        <v>1200000</v>
      </c>
      <c r="N10" s="32">
        <v>2021</v>
      </c>
      <c r="O10" s="32">
        <v>2027</v>
      </c>
      <c r="P10" s="32" t="s">
        <v>60</v>
      </c>
      <c r="Q10" s="32" t="s">
        <v>60</v>
      </c>
      <c r="R10" s="32" t="s">
        <v>60</v>
      </c>
      <c r="S10" s="32" t="s">
        <v>60</v>
      </c>
      <c r="T10" s="32"/>
      <c r="U10" s="32"/>
      <c r="V10" s="32"/>
      <c r="W10" s="32"/>
      <c r="X10" s="32"/>
      <c r="Y10" s="32" t="s">
        <v>59</v>
      </c>
      <c r="Z10" s="56" t="s">
        <v>59</v>
      </c>
    </row>
    <row r="11" spans="1:70" s="34" customFormat="1" ht="70.2" hidden="1" customHeight="1" x14ac:dyDescent="0.3">
      <c r="A11" s="15">
        <v>6</v>
      </c>
      <c r="B11" s="32" t="s">
        <v>82</v>
      </c>
      <c r="C11" s="32" t="s">
        <v>69</v>
      </c>
      <c r="D11" s="32">
        <v>67799612</v>
      </c>
      <c r="E11" s="37">
        <v>48133485</v>
      </c>
      <c r="F11" s="37">
        <v>600038173</v>
      </c>
      <c r="G11" s="32" t="s">
        <v>74</v>
      </c>
      <c r="H11" s="32" t="s">
        <v>68</v>
      </c>
      <c r="I11" s="32" t="s">
        <v>59</v>
      </c>
      <c r="J11" s="32" t="s">
        <v>69</v>
      </c>
      <c r="K11" s="32" t="s">
        <v>74</v>
      </c>
      <c r="L11" s="44">
        <v>2500000</v>
      </c>
      <c r="M11" s="44">
        <f t="shared" si="0"/>
        <v>1000000</v>
      </c>
      <c r="N11" s="32">
        <v>2021</v>
      </c>
      <c r="O11" s="32">
        <v>2027</v>
      </c>
      <c r="P11" s="32" t="s">
        <v>60</v>
      </c>
      <c r="Q11" s="32" t="s">
        <v>60</v>
      </c>
      <c r="R11" s="32" t="s">
        <v>60</v>
      </c>
      <c r="S11" s="32" t="s">
        <v>60</v>
      </c>
      <c r="T11" s="32"/>
      <c r="U11" s="32"/>
      <c r="V11" s="32"/>
      <c r="W11" s="32"/>
      <c r="X11" s="32"/>
      <c r="Y11" s="32" t="s">
        <v>59</v>
      </c>
      <c r="Z11" s="56" t="s">
        <v>59</v>
      </c>
    </row>
    <row r="12" spans="1:70" s="34" customFormat="1" ht="70.2" hidden="1" customHeight="1" x14ac:dyDescent="0.3">
      <c r="A12" s="15">
        <v>7</v>
      </c>
      <c r="B12" s="32" t="s">
        <v>83</v>
      </c>
      <c r="C12" s="32" t="s">
        <v>69</v>
      </c>
      <c r="D12" s="32">
        <v>67799612</v>
      </c>
      <c r="E12" s="37">
        <v>48133485</v>
      </c>
      <c r="F12" s="37">
        <v>600038173</v>
      </c>
      <c r="G12" s="32" t="s">
        <v>75</v>
      </c>
      <c r="H12" s="32" t="s">
        <v>68</v>
      </c>
      <c r="I12" s="32" t="s">
        <v>59</v>
      </c>
      <c r="J12" s="32" t="s">
        <v>69</v>
      </c>
      <c r="K12" s="32" t="s">
        <v>75</v>
      </c>
      <c r="L12" s="44">
        <v>40000000</v>
      </c>
      <c r="M12" s="44">
        <f t="shared" si="0"/>
        <v>16000000</v>
      </c>
      <c r="N12" s="32">
        <v>2021</v>
      </c>
      <c r="O12" s="32">
        <v>2027</v>
      </c>
      <c r="P12" s="32"/>
      <c r="Q12" s="32"/>
      <c r="R12" s="32"/>
      <c r="S12" s="32"/>
      <c r="T12" s="32" t="s">
        <v>76</v>
      </c>
      <c r="U12" s="32" t="s">
        <v>76</v>
      </c>
      <c r="V12" s="32" t="s">
        <v>76</v>
      </c>
      <c r="W12" s="32" t="s">
        <v>76</v>
      </c>
      <c r="X12" s="32"/>
      <c r="Y12" s="32" t="s">
        <v>59</v>
      </c>
      <c r="Z12" s="56" t="s">
        <v>59</v>
      </c>
    </row>
    <row r="13" spans="1:70" s="34" customFormat="1" ht="70.2" hidden="1" customHeight="1" x14ac:dyDescent="0.3">
      <c r="A13" s="15">
        <v>8</v>
      </c>
      <c r="B13" s="32" t="s">
        <v>89</v>
      </c>
      <c r="C13" s="32" t="s">
        <v>69</v>
      </c>
      <c r="D13" s="32">
        <v>67799612</v>
      </c>
      <c r="E13" s="37">
        <v>48133485</v>
      </c>
      <c r="F13" s="37">
        <v>600038173</v>
      </c>
      <c r="G13" s="32" t="s">
        <v>84</v>
      </c>
      <c r="H13" s="32" t="s">
        <v>68</v>
      </c>
      <c r="I13" s="32" t="s">
        <v>59</v>
      </c>
      <c r="J13" s="32" t="s">
        <v>69</v>
      </c>
      <c r="K13" s="32" t="s">
        <v>84</v>
      </c>
      <c r="L13" s="44">
        <v>2500000</v>
      </c>
      <c r="M13" s="44">
        <f t="shared" si="0"/>
        <v>1000000</v>
      </c>
      <c r="N13" s="32">
        <v>2021</v>
      </c>
      <c r="O13" s="32">
        <v>2027</v>
      </c>
      <c r="P13" s="32"/>
      <c r="Q13" s="32" t="s">
        <v>76</v>
      </c>
      <c r="R13" s="32" t="s">
        <v>76</v>
      </c>
      <c r="S13" s="32"/>
      <c r="T13" s="32"/>
      <c r="U13" s="32"/>
      <c r="V13" s="32"/>
      <c r="W13" s="32"/>
      <c r="X13" s="32"/>
      <c r="Y13" s="32" t="s">
        <v>59</v>
      </c>
      <c r="Z13" s="56" t="s">
        <v>59</v>
      </c>
    </row>
    <row r="14" spans="1:70" s="34" customFormat="1" ht="70.2" hidden="1" customHeight="1" x14ac:dyDescent="0.3">
      <c r="A14" s="15">
        <v>9</v>
      </c>
      <c r="B14" s="32" t="s">
        <v>90</v>
      </c>
      <c r="C14" s="32" t="s">
        <v>69</v>
      </c>
      <c r="D14" s="32">
        <v>67799612</v>
      </c>
      <c r="E14" s="37">
        <v>48133485</v>
      </c>
      <c r="F14" s="37">
        <v>600038173</v>
      </c>
      <c r="G14" s="32" t="s">
        <v>85</v>
      </c>
      <c r="H14" s="32" t="s">
        <v>68</v>
      </c>
      <c r="I14" s="32" t="s">
        <v>59</v>
      </c>
      <c r="J14" s="32" t="s">
        <v>69</v>
      </c>
      <c r="K14" s="32" t="s">
        <v>85</v>
      </c>
      <c r="L14" s="44">
        <v>300000</v>
      </c>
      <c r="M14" s="44">
        <f t="shared" si="0"/>
        <v>120000</v>
      </c>
      <c r="N14" s="32">
        <v>2021</v>
      </c>
      <c r="O14" s="32">
        <v>2027</v>
      </c>
      <c r="P14" s="32"/>
      <c r="Q14" s="32"/>
      <c r="R14" s="32"/>
      <c r="S14" s="32"/>
      <c r="T14" s="32" t="s">
        <v>76</v>
      </c>
      <c r="U14" s="32" t="s">
        <v>76</v>
      </c>
      <c r="V14" s="32" t="s">
        <v>76</v>
      </c>
      <c r="W14" s="32" t="s">
        <v>76</v>
      </c>
      <c r="X14" s="32" t="s">
        <v>76</v>
      </c>
      <c r="Y14" s="32" t="s">
        <v>59</v>
      </c>
      <c r="Z14" s="56" t="s">
        <v>59</v>
      </c>
    </row>
    <row r="15" spans="1:70" s="34" customFormat="1" ht="70.2" hidden="1" customHeight="1" x14ac:dyDescent="0.3">
      <c r="A15" s="15">
        <v>10</v>
      </c>
      <c r="B15" s="32" t="s">
        <v>91</v>
      </c>
      <c r="C15" s="32" t="s">
        <v>69</v>
      </c>
      <c r="D15" s="32">
        <v>67799612</v>
      </c>
      <c r="E15" s="37">
        <v>48133485</v>
      </c>
      <c r="F15" s="37">
        <v>600038173</v>
      </c>
      <c r="G15" s="32" t="s">
        <v>86</v>
      </c>
      <c r="H15" s="32" t="s">
        <v>68</v>
      </c>
      <c r="I15" s="32" t="s">
        <v>59</v>
      </c>
      <c r="J15" s="32" t="s">
        <v>69</v>
      </c>
      <c r="K15" s="32" t="s">
        <v>86</v>
      </c>
      <c r="L15" s="44">
        <v>1000000</v>
      </c>
      <c r="M15" s="44">
        <f t="shared" si="0"/>
        <v>400000</v>
      </c>
      <c r="N15" s="32">
        <v>2021</v>
      </c>
      <c r="O15" s="32">
        <v>2027</v>
      </c>
      <c r="P15" s="32"/>
      <c r="Q15" s="32"/>
      <c r="R15" s="32"/>
      <c r="S15" s="32"/>
      <c r="T15" s="32" t="s">
        <v>76</v>
      </c>
      <c r="U15" s="32" t="s">
        <v>76</v>
      </c>
      <c r="V15" s="32" t="s">
        <v>76</v>
      </c>
      <c r="W15" s="32" t="s">
        <v>76</v>
      </c>
      <c r="X15" s="32" t="s">
        <v>76</v>
      </c>
      <c r="Y15" s="32" t="s">
        <v>59</v>
      </c>
      <c r="Z15" s="56" t="s">
        <v>59</v>
      </c>
    </row>
    <row r="16" spans="1:70" s="34" customFormat="1" ht="70.2" hidden="1" customHeight="1" x14ac:dyDescent="0.3">
      <c r="A16" s="15">
        <v>11</v>
      </c>
      <c r="B16" s="32" t="s">
        <v>92</v>
      </c>
      <c r="C16" s="32" t="s">
        <v>69</v>
      </c>
      <c r="D16" s="32">
        <v>67799612</v>
      </c>
      <c r="E16" s="37">
        <v>48133485</v>
      </c>
      <c r="F16" s="37">
        <v>600038173</v>
      </c>
      <c r="G16" s="32" t="s">
        <v>87</v>
      </c>
      <c r="H16" s="32" t="s">
        <v>68</v>
      </c>
      <c r="I16" s="32" t="s">
        <v>59</v>
      </c>
      <c r="J16" s="32" t="s">
        <v>69</v>
      </c>
      <c r="K16" s="32" t="s">
        <v>87</v>
      </c>
      <c r="L16" s="44" t="s">
        <v>88</v>
      </c>
      <c r="M16" s="44" t="e">
        <f t="shared" si="0"/>
        <v>#VALUE!</v>
      </c>
      <c r="N16" s="32">
        <v>2021</v>
      </c>
      <c r="O16" s="32">
        <v>2027</v>
      </c>
      <c r="P16" s="32"/>
      <c r="Q16" s="32"/>
      <c r="R16" s="32"/>
      <c r="S16" s="32"/>
      <c r="T16" s="32" t="s">
        <v>76</v>
      </c>
      <c r="U16" s="32" t="s">
        <v>76</v>
      </c>
      <c r="V16" s="32" t="s">
        <v>76</v>
      </c>
      <c r="W16" s="32" t="s">
        <v>76</v>
      </c>
      <c r="X16" s="32"/>
      <c r="Y16" s="32" t="s">
        <v>59</v>
      </c>
      <c r="Z16" s="56" t="s">
        <v>59</v>
      </c>
    </row>
    <row r="17" spans="1:70" s="34" customFormat="1" ht="70.2" hidden="1" customHeight="1" x14ac:dyDescent="0.3">
      <c r="A17" s="15">
        <v>12</v>
      </c>
      <c r="B17" s="32" t="s">
        <v>93</v>
      </c>
      <c r="C17" s="32" t="s">
        <v>69</v>
      </c>
      <c r="D17" s="37" t="s">
        <v>94</v>
      </c>
      <c r="E17" s="37">
        <v>45240477</v>
      </c>
      <c r="F17" s="37">
        <v>600038165</v>
      </c>
      <c r="G17" s="32" t="s">
        <v>70</v>
      </c>
      <c r="H17" s="32" t="s">
        <v>68</v>
      </c>
      <c r="I17" s="32" t="s">
        <v>59</v>
      </c>
      <c r="J17" s="32" t="s">
        <v>69</v>
      </c>
      <c r="K17" s="32" t="s">
        <v>70</v>
      </c>
      <c r="L17" s="44">
        <v>1400000</v>
      </c>
      <c r="M17" s="44">
        <f t="shared" si="0"/>
        <v>560000</v>
      </c>
      <c r="N17" s="32">
        <v>2021</v>
      </c>
      <c r="O17" s="32">
        <v>2027</v>
      </c>
      <c r="P17" s="32" t="s">
        <v>60</v>
      </c>
      <c r="Q17" s="32" t="s">
        <v>60</v>
      </c>
      <c r="R17" s="32" t="s">
        <v>60</v>
      </c>
      <c r="S17" s="32" t="s">
        <v>60</v>
      </c>
      <c r="T17" s="32"/>
      <c r="U17" s="32"/>
      <c r="V17" s="32"/>
      <c r="W17" s="32"/>
      <c r="X17" s="32"/>
      <c r="Y17" s="32" t="s">
        <v>59</v>
      </c>
      <c r="Z17" s="56" t="s">
        <v>59</v>
      </c>
    </row>
    <row r="18" spans="1:70" s="34" customFormat="1" ht="70.2" hidden="1" customHeight="1" x14ac:dyDescent="0.3">
      <c r="A18" s="15">
        <v>13</v>
      </c>
      <c r="B18" s="32" t="s">
        <v>99</v>
      </c>
      <c r="C18" s="32" t="s">
        <v>69</v>
      </c>
      <c r="D18" s="37" t="s">
        <v>107</v>
      </c>
      <c r="E18" s="37">
        <v>45240477</v>
      </c>
      <c r="F18" s="37">
        <v>600038165</v>
      </c>
      <c r="G18" s="32" t="s">
        <v>71</v>
      </c>
      <c r="H18" s="32" t="s">
        <v>68</v>
      </c>
      <c r="I18" s="32" t="s">
        <v>59</v>
      </c>
      <c r="J18" s="32" t="s">
        <v>69</v>
      </c>
      <c r="K18" s="32" t="s">
        <v>71</v>
      </c>
      <c r="L18" s="44">
        <v>5750000</v>
      </c>
      <c r="M18" s="44">
        <f t="shared" si="0"/>
        <v>2300000</v>
      </c>
      <c r="N18" s="32">
        <v>2021</v>
      </c>
      <c r="O18" s="32">
        <v>2027</v>
      </c>
      <c r="P18" s="32"/>
      <c r="Q18" s="32"/>
      <c r="R18" s="32"/>
      <c r="S18" s="32"/>
      <c r="T18" s="32" t="s">
        <v>76</v>
      </c>
      <c r="U18" s="32" t="s">
        <v>76</v>
      </c>
      <c r="V18" s="32" t="s">
        <v>76</v>
      </c>
      <c r="W18" s="32" t="s">
        <v>76</v>
      </c>
      <c r="X18" s="32" t="s">
        <v>76</v>
      </c>
      <c r="Y18" s="32" t="s">
        <v>59</v>
      </c>
      <c r="Z18" s="56" t="s">
        <v>59</v>
      </c>
    </row>
    <row r="19" spans="1:70" s="34" customFormat="1" ht="70.2" hidden="1" customHeight="1" x14ac:dyDescent="0.3">
      <c r="A19" s="15">
        <v>14</v>
      </c>
      <c r="B19" s="32" t="s">
        <v>100</v>
      </c>
      <c r="C19" s="32" t="s">
        <v>69</v>
      </c>
      <c r="D19" s="37" t="s">
        <v>108</v>
      </c>
      <c r="E19" s="37">
        <v>45240477</v>
      </c>
      <c r="F19" s="37">
        <v>600038165</v>
      </c>
      <c r="G19" s="32" t="s">
        <v>95</v>
      </c>
      <c r="H19" s="32" t="s">
        <v>68</v>
      </c>
      <c r="I19" s="32" t="s">
        <v>59</v>
      </c>
      <c r="J19" s="32" t="s">
        <v>69</v>
      </c>
      <c r="K19" s="32" t="s">
        <v>95</v>
      </c>
      <c r="L19" s="44">
        <v>2500000</v>
      </c>
      <c r="M19" s="44">
        <f t="shared" si="0"/>
        <v>1000000</v>
      </c>
      <c r="N19" s="32">
        <v>2021</v>
      </c>
      <c r="O19" s="32">
        <v>2027</v>
      </c>
      <c r="P19" s="32"/>
      <c r="Q19" s="32"/>
      <c r="R19" s="32"/>
      <c r="S19" s="32"/>
      <c r="T19" s="32" t="s">
        <v>76</v>
      </c>
      <c r="U19" s="32" t="s">
        <v>76</v>
      </c>
      <c r="V19" s="32" t="s">
        <v>76</v>
      </c>
      <c r="W19" s="32" t="s">
        <v>76</v>
      </c>
      <c r="X19" s="32"/>
      <c r="Y19" s="32" t="s">
        <v>59</v>
      </c>
      <c r="Z19" s="56" t="s">
        <v>59</v>
      </c>
    </row>
    <row r="20" spans="1:70" s="34" customFormat="1" ht="70.2" hidden="1" customHeight="1" x14ac:dyDescent="0.3">
      <c r="A20" s="15">
        <v>15</v>
      </c>
      <c r="B20" s="32" t="s">
        <v>101</v>
      </c>
      <c r="C20" s="32" t="s">
        <v>69</v>
      </c>
      <c r="D20" s="37" t="s">
        <v>109</v>
      </c>
      <c r="E20" s="37">
        <v>45240477</v>
      </c>
      <c r="F20" s="37">
        <v>600038165</v>
      </c>
      <c r="G20" s="32" t="s">
        <v>96</v>
      </c>
      <c r="H20" s="32" t="s">
        <v>68</v>
      </c>
      <c r="I20" s="32" t="s">
        <v>59</v>
      </c>
      <c r="J20" s="32" t="s">
        <v>69</v>
      </c>
      <c r="K20" s="32" t="s">
        <v>96</v>
      </c>
      <c r="L20" s="44">
        <v>2500000</v>
      </c>
      <c r="M20" s="44">
        <f t="shared" si="0"/>
        <v>1000000</v>
      </c>
      <c r="N20" s="32">
        <v>2021</v>
      </c>
      <c r="O20" s="32">
        <v>2027</v>
      </c>
      <c r="P20" s="32" t="s">
        <v>60</v>
      </c>
      <c r="Q20" s="32" t="s">
        <v>60</v>
      </c>
      <c r="R20" s="32" t="s">
        <v>60</v>
      </c>
      <c r="S20" s="32" t="s">
        <v>60</v>
      </c>
      <c r="T20" s="32"/>
      <c r="U20" s="32"/>
      <c r="V20" s="32"/>
      <c r="W20" s="32"/>
      <c r="X20" s="32"/>
      <c r="Y20" s="32" t="s">
        <v>59</v>
      </c>
      <c r="Z20" s="56" t="s">
        <v>59</v>
      </c>
    </row>
    <row r="21" spans="1:70" s="34" customFormat="1" ht="70.2" hidden="1" customHeight="1" x14ac:dyDescent="0.3">
      <c r="A21" s="15">
        <v>16</v>
      </c>
      <c r="B21" s="32" t="s">
        <v>102</v>
      </c>
      <c r="C21" s="32" t="s">
        <v>69</v>
      </c>
      <c r="D21" s="37" t="s">
        <v>110</v>
      </c>
      <c r="E21" s="37">
        <v>45240477</v>
      </c>
      <c r="F21" s="37">
        <v>600038165</v>
      </c>
      <c r="G21" s="32" t="s">
        <v>97</v>
      </c>
      <c r="H21" s="32" t="s">
        <v>68</v>
      </c>
      <c r="I21" s="32" t="s">
        <v>59</v>
      </c>
      <c r="J21" s="32" t="s">
        <v>69</v>
      </c>
      <c r="K21" s="32" t="s">
        <v>97</v>
      </c>
      <c r="L21" s="44">
        <v>1200000</v>
      </c>
      <c r="M21" s="44">
        <f t="shared" si="0"/>
        <v>480000</v>
      </c>
      <c r="N21" s="32">
        <v>2021</v>
      </c>
      <c r="O21" s="32">
        <v>2027</v>
      </c>
      <c r="P21" s="32" t="s">
        <v>60</v>
      </c>
      <c r="Q21" s="32" t="s">
        <v>60</v>
      </c>
      <c r="R21" s="32" t="s">
        <v>60</v>
      </c>
      <c r="S21" s="32" t="s">
        <v>60</v>
      </c>
      <c r="T21" s="32"/>
      <c r="U21" s="32"/>
      <c r="V21" s="32"/>
      <c r="W21" s="32"/>
      <c r="X21" s="32"/>
      <c r="Y21" s="32" t="s">
        <v>59</v>
      </c>
      <c r="Z21" s="56" t="s">
        <v>59</v>
      </c>
    </row>
    <row r="22" spans="1:70" s="34" customFormat="1" ht="70.2" hidden="1" customHeight="1" x14ac:dyDescent="0.3">
      <c r="A22" s="15">
        <v>17</v>
      </c>
      <c r="B22" s="32" t="s">
        <v>103</v>
      </c>
      <c r="C22" s="32" t="s">
        <v>69</v>
      </c>
      <c r="D22" s="37" t="s">
        <v>111</v>
      </c>
      <c r="E22" s="37">
        <v>45240477</v>
      </c>
      <c r="F22" s="37">
        <v>600038165</v>
      </c>
      <c r="G22" s="32" t="s">
        <v>75</v>
      </c>
      <c r="H22" s="32" t="s">
        <v>68</v>
      </c>
      <c r="I22" s="32" t="s">
        <v>59</v>
      </c>
      <c r="J22" s="32" t="s">
        <v>69</v>
      </c>
      <c r="K22" s="32" t="s">
        <v>75</v>
      </c>
      <c r="L22" s="44">
        <v>40000000</v>
      </c>
      <c r="M22" s="44">
        <f t="shared" si="0"/>
        <v>16000000</v>
      </c>
      <c r="N22" s="32">
        <v>2021</v>
      </c>
      <c r="O22" s="32">
        <v>2027</v>
      </c>
      <c r="P22" s="32"/>
      <c r="Q22" s="32"/>
      <c r="R22" s="32"/>
      <c r="S22" s="32"/>
      <c r="T22" s="32" t="s">
        <v>76</v>
      </c>
      <c r="U22" s="32" t="s">
        <v>76</v>
      </c>
      <c r="V22" s="32" t="s">
        <v>76</v>
      </c>
      <c r="W22" s="32" t="s">
        <v>76</v>
      </c>
      <c r="X22" s="32"/>
      <c r="Y22" s="32" t="s">
        <v>59</v>
      </c>
      <c r="Z22" s="56" t="s">
        <v>59</v>
      </c>
    </row>
    <row r="23" spans="1:70" s="34" customFormat="1" ht="70.2" hidden="1" customHeight="1" x14ac:dyDescent="0.3">
      <c r="A23" s="15">
        <v>18</v>
      </c>
      <c r="B23" s="32" t="s">
        <v>104</v>
      </c>
      <c r="C23" s="32" t="s">
        <v>69</v>
      </c>
      <c r="D23" s="37" t="s">
        <v>112</v>
      </c>
      <c r="E23" s="37">
        <v>45240477</v>
      </c>
      <c r="F23" s="37">
        <v>600038165</v>
      </c>
      <c r="G23" s="32" t="s">
        <v>84</v>
      </c>
      <c r="H23" s="32" t="s">
        <v>68</v>
      </c>
      <c r="I23" s="32" t="s">
        <v>59</v>
      </c>
      <c r="J23" s="32" t="s">
        <v>69</v>
      </c>
      <c r="K23" s="32" t="s">
        <v>84</v>
      </c>
      <c r="L23" s="44">
        <v>3500000</v>
      </c>
      <c r="M23" s="44">
        <f t="shared" si="0"/>
        <v>1400000</v>
      </c>
      <c r="N23" s="32">
        <v>2021</v>
      </c>
      <c r="O23" s="32">
        <v>2027</v>
      </c>
      <c r="P23" s="32"/>
      <c r="Q23" s="32" t="s">
        <v>76</v>
      </c>
      <c r="R23" s="32" t="s">
        <v>76</v>
      </c>
      <c r="S23" s="32"/>
      <c r="T23" s="32"/>
      <c r="U23" s="32"/>
      <c r="V23" s="32"/>
      <c r="W23" s="32"/>
      <c r="X23" s="32"/>
      <c r="Y23" s="32" t="s">
        <v>59</v>
      </c>
      <c r="Z23" s="56" t="s">
        <v>59</v>
      </c>
    </row>
    <row r="24" spans="1:70" s="34" customFormat="1" ht="70.2" hidden="1" customHeight="1" x14ac:dyDescent="0.3">
      <c r="A24" s="15">
        <v>19</v>
      </c>
      <c r="B24" s="32" t="s">
        <v>105</v>
      </c>
      <c r="C24" s="32" t="s">
        <v>69</v>
      </c>
      <c r="D24" s="37" t="s">
        <v>113</v>
      </c>
      <c r="E24" s="37">
        <v>45240477</v>
      </c>
      <c r="F24" s="37">
        <v>600038165</v>
      </c>
      <c r="G24" s="32" t="s">
        <v>86</v>
      </c>
      <c r="H24" s="32" t="s">
        <v>68</v>
      </c>
      <c r="I24" s="32" t="s">
        <v>59</v>
      </c>
      <c r="J24" s="32" t="s">
        <v>69</v>
      </c>
      <c r="K24" s="32" t="s">
        <v>86</v>
      </c>
      <c r="L24" s="44">
        <v>1000000</v>
      </c>
      <c r="M24" s="44">
        <f t="shared" si="0"/>
        <v>400000</v>
      </c>
      <c r="N24" s="32">
        <v>2021</v>
      </c>
      <c r="O24" s="32">
        <v>2027</v>
      </c>
      <c r="P24" s="32"/>
      <c r="Q24" s="32"/>
      <c r="R24" s="32"/>
      <c r="S24" s="32"/>
      <c r="T24" s="32" t="s">
        <v>76</v>
      </c>
      <c r="U24" s="32" t="s">
        <v>76</v>
      </c>
      <c r="V24" s="32" t="s">
        <v>76</v>
      </c>
      <c r="W24" s="32" t="s">
        <v>76</v>
      </c>
      <c r="X24" s="32"/>
      <c r="Y24" s="32" t="s">
        <v>59</v>
      </c>
      <c r="Z24" s="56" t="s">
        <v>59</v>
      </c>
    </row>
    <row r="25" spans="1:70" s="34" customFormat="1" ht="70.2" hidden="1" customHeight="1" x14ac:dyDescent="0.3">
      <c r="A25" s="15">
        <v>20</v>
      </c>
      <c r="B25" s="32" t="s">
        <v>106</v>
      </c>
      <c r="C25" s="32" t="s">
        <v>69</v>
      </c>
      <c r="D25" s="37" t="s">
        <v>114</v>
      </c>
      <c r="E25" s="37">
        <v>45240477</v>
      </c>
      <c r="F25" s="37">
        <v>600038165</v>
      </c>
      <c r="G25" s="32" t="s">
        <v>98</v>
      </c>
      <c r="H25" s="32" t="s">
        <v>68</v>
      </c>
      <c r="I25" s="32" t="s">
        <v>59</v>
      </c>
      <c r="J25" s="32" t="s">
        <v>69</v>
      </c>
      <c r="K25" s="32" t="s">
        <v>98</v>
      </c>
      <c r="L25" s="44">
        <v>1000000</v>
      </c>
      <c r="M25" s="44">
        <f t="shared" si="0"/>
        <v>400000</v>
      </c>
      <c r="N25" s="32">
        <v>2021</v>
      </c>
      <c r="O25" s="32">
        <v>2027</v>
      </c>
      <c r="P25" s="32" t="s">
        <v>60</v>
      </c>
      <c r="Q25" s="32" t="s">
        <v>60</v>
      </c>
      <c r="R25" s="32" t="s">
        <v>60</v>
      </c>
      <c r="S25" s="32" t="s">
        <v>60</v>
      </c>
      <c r="T25" s="32"/>
      <c r="U25" s="32"/>
      <c r="V25" s="32"/>
      <c r="W25" s="32"/>
      <c r="X25" s="32" t="s">
        <v>76</v>
      </c>
      <c r="Y25" s="32" t="s">
        <v>59</v>
      </c>
      <c r="Z25" s="56" t="s">
        <v>59</v>
      </c>
    </row>
    <row r="26" spans="1:70" s="162" customFormat="1" ht="131.4" customHeight="1" x14ac:dyDescent="0.3">
      <c r="A26" s="155">
        <v>21</v>
      </c>
      <c r="B26" s="156" t="s">
        <v>116</v>
      </c>
      <c r="C26" s="156" t="s">
        <v>69</v>
      </c>
      <c r="D26" s="157">
        <v>61385620</v>
      </c>
      <c r="E26" s="158">
        <v>108022854</v>
      </c>
      <c r="F26" s="156">
        <v>600038513</v>
      </c>
      <c r="G26" s="156" t="s">
        <v>643</v>
      </c>
      <c r="H26" s="156" t="s">
        <v>68</v>
      </c>
      <c r="I26" s="156" t="s">
        <v>59</v>
      </c>
      <c r="J26" s="156" t="s">
        <v>69</v>
      </c>
      <c r="K26" s="156" t="s">
        <v>644</v>
      </c>
      <c r="L26" s="159">
        <v>2800000</v>
      </c>
      <c r="M26" s="160">
        <f t="shared" si="0"/>
        <v>1120000</v>
      </c>
      <c r="N26" s="156">
        <v>2021</v>
      </c>
      <c r="O26" s="156">
        <v>2023</v>
      </c>
      <c r="P26" s="156"/>
      <c r="Q26" s="156" t="s">
        <v>76</v>
      </c>
      <c r="R26" s="156" t="s">
        <v>76</v>
      </c>
      <c r="S26" s="156" t="s">
        <v>76</v>
      </c>
      <c r="T26" s="156"/>
      <c r="U26" s="156"/>
      <c r="V26" s="156"/>
      <c r="W26" s="156"/>
      <c r="X26" s="156" t="s">
        <v>76</v>
      </c>
      <c r="Y26" s="156" t="s">
        <v>59</v>
      </c>
      <c r="Z26" s="161" t="s">
        <v>59</v>
      </c>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row>
    <row r="27" spans="1:70" s="34" customFormat="1" ht="70.2" hidden="1" customHeight="1" x14ac:dyDescent="0.3">
      <c r="A27" s="15">
        <v>22</v>
      </c>
      <c r="B27" s="32" t="s">
        <v>118</v>
      </c>
      <c r="C27" s="32" t="s">
        <v>69</v>
      </c>
      <c r="D27" s="45">
        <v>61385620</v>
      </c>
      <c r="E27" s="37">
        <v>108022854</v>
      </c>
      <c r="F27" s="32">
        <v>600038513</v>
      </c>
      <c r="G27" s="32" t="s">
        <v>71</v>
      </c>
      <c r="H27" s="32" t="s">
        <v>68</v>
      </c>
      <c r="I27" s="32" t="s">
        <v>59</v>
      </c>
      <c r="J27" s="32" t="s">
        <v>69</v>
      </c>
      <c r="K27" s="32" t="s">
        <v>71</v>
      </c>
      <c r="L27" s="46">
        <v>67500000</v>
      </c>
      <c r="M27" s="44">
        <f t="shared" si="0"/>
        <v>27000000</v>
      </c>
      <c r="N27" s="32">
        <v>2021</v>
      </c>
      <c r="O27" s="32">
        <v>2027</v>
      </c>
      <c r="P27" s="32" t="s">
        <v>76</v>
      </c>
      <c r="Q27" s="32" t="s">
        <v>76</v>
      </c>
      <c r="R27" s="32" t="s">
        <v>76</v>
      </c>
      <c r="S27" s="32" t="s">
        <v>76</v>
      </c>
      <c r="T27" s="32" t="s">
        <v>76</v>
      </c>
      <c r="U27" s="32"/>
      <c r="V27" s="32"/>
      <c r="W27" s="32"/>
      <c r="X27" s="32"/>
      <c r="Y27" s="32" t="s">
        <v>59</v>
      </c>
      <c r="Z27" s="56" t="s">
        <v>59</v>
      </c>
    </row>
    <row r="28" spans="1:70" s="34" customFormat="1" ht="70.2" hidden="1" customHeight="1" x14ac:dyDescent="0.3">
      <c r="A28" s="15">
        <v>23</v>
      </c>
      <c r="B28" s="32" t="s">
        <v>119</v>
      </c>
      <c r="C28" s="32" t="s">
        <v>69</v>
      </c>
      <c r="D28" s="45">
        <v>61385620</v>
      </c>
      <c r="E28" s="37">
        <v>108022854</v>
      </c>
      <c r="F28" s="32">
        <v>600038513</v>
      </c>
      <c r="G28" s="32" t="s">
        <v>95</v>
      </c>
      <c r="H28" s="32" t="s">
        <v>68</v>
      </c>
      <c r="I28" s="32" t="s">
        <v>59</v>
      </c>
      <c r="J28" s="32" t="s">
        <v>69</v>
      </c>
      <c r="K28" s="32" t="s">
        <v>95</v>
      </c>
      <c r="L28" s="46">
        <v>7000000</v>
      </c>
      <c r="M28" s="44">
        <f t="shared" si="0"/>
        <v>2800000</v>
      </c>
      <c r="N28" s="32">
        <v>2021</v>
      </c>
      <c r="O28" s="32">
        <v>2027</v>
      </c>
      <c r="P28" s="32"/>
      <c r="Q28" s="32"/>
      <c r="R28" s="32"/>
      <c r="S28" s="32"/>
      <c r="T28" s="32"/>
      <c r="U28" s="32"/>
      <c r="V28" s="32" t="s">
        <v>76</v>
      </c>
      <c r="W28" s="32"/>
      <c r="X28" s="32"/>
      <c r="Y28" s="32" t="s">
        <v>59</v>
      </c>
      <c r="Z28" s="56" t="s">
        <v>59</v>
      </c>
    </row>
    <row r="29" spans="1:70" s="34" customFormat="1" ht="66.599999999999994" hidden="1" customHeight="1" x14ac:dyDescent="0.3">
      <c r="A29" s="15">
        <v>24</v>
      </c>
      <c r="B29" s="32" t="s">
        <v>120</v>
      </c>
      <c r="C29" s="32" t="s">
        <v>69</v>
      </c>
      <c r="D29" s="45">
        <v>61385620</v>
      </c>
      <c r="E29" s="37">
        <v>108022854</v>
      </c>
      <c r="F29" s="32">
        <v>600038513</v>
      </c>
      <c r="G29" s="32" t="s">
        <v>117</v>
      </c>
      <c r="H29" s="32" t="s">
        <v>68</v>
      </c>
      <c r="I29" s="32" t="s">
        <v>59</v>
      </c>
      <c r="J29" s="32" t="s">
        <v>69</v>
      </c>
      <c r="K29" s="32" t="s">
        <v>117</v>
      </c>
      <c r="L29" s="46">
        <v>2500000</v>
      </c>
      <c r="M29" s="44">
        <f t="shared" si="0"/>
        <v>1000000</v>
      </c>
      <c r="N29" s="32">
        <v>2021</v>
      </c>
      <c r="O29" s="32">
        <v>2027</v>
      </c>
      <c r="P29" s="32" t="s">
        <v>76</v>
      </c>
      <c r="Q29" s="32" t="s">
        <v>76</v>
      </c>
      <c r="R29" s="32" t="s">
        <v>76</v>
      </c>
      <c r="S29" s="32" t="s">
        <v>76</v>
      </c>
      <c r="T29" s="32" t="s">
        <v>76</v>
      </c>
      <c r="U29" s="32"/>
      <c r="V29" s="32"/>
      <c r="W29" s="32"/>
      <c r="X29" s="32"/>
      <c r="Y29" s="32" t="s">
        <v>59</v>
      </c>
      <c r="Z29" s="56" t="s">
        <v>59</v>
      </c>
    </row>
    <row r="30" spans="1:70" s="34" customFormat="1" ht="70.2" hidden="1" customHeight="1" x14ac:dyDescent="0.3">
      <c r="A30" s="15">
        <v>25</v>
      </c>
      <c r="B30" s="32" t="s">
        <v>124</v>
      </c>
      <c r="C30" s="32" t="s">
        <v>69</v>
      </c>
      <c r="D30" s="45">
        <v>61385620</v>
      </c>
      <c r="E30" s="37">
        <v>108022854</v>
      </c>
      <c r="F30" s="32">
        <v>600038513</v>
      </c>
      <c r="G30" s="32" t="s">
        <v>117</v>
      </c>
      <c r="H30" s="32" t="s">
        <v>68</v>
      </c>
      <c r="I30" s="32" t="s">
        <v>59</v>
      </c>
      <c r="J30" s="32" t="s">
        <v>69</v>
      </c>
      <c r="K30" s="32" t="s">
        <v>117</v>
      </c>
      <c r="L30" s="46">
        <v>2500000</v>
      </c>
      <c r="M30" s="44">
        <f t="shared" si="0"/>
        <v>1000000</v>
      </c>
      <c r="N30" s="32">
        <v>2021</v>
      </c>
      <c r="O30" s="32">
        <v>2027</v>
      </c>
      <c r="P30" s="32"/>
      <c r="Q30" s="32" t="s">
        <v>76</v>
      </c>
      <c r="R30" s="32"/>
      <c r="S30" s="32"/>
      <c r="T30" s="32"/>
      <c r="U30" s="32"/>
      <c r="V30" s="32"/>
      <c r="W30" s="32"/>
      <c r="X30" s="32"/>
      <c r="Y30" s="32" t="s">
        <v>59</v>
      </c>
      <c r="Z30" s="56" t="s">
        <v>59</v>
      </c>
    </row>
    <row r="31" spans="1:70" s="34" customFormat="1" ht="70.2" hidden="1" customHeight="1" x14ac:dyDescent="0.3">
      <c r="A31" s="15">
        <v>26</v>
      </c>
      <c r="B31" s="32" t="s">
        <v>125</v>
      </c>
      <c r="C31" s="32" t="s">
        <v>69</v>
      </c>
      <c r="D31" s="45">
        <v>61385620</v>
      </c>
      <c r="E31" s="37">
        <v>108022854</v>
      </c>
      <c r="F31" s="32">
        <v>600038513</v>
      </c>
      <c r="G31" s="32" t="s">
        <v>121</v>
      </c>
      <c r="H31" s="32" t="s">
        <v>68</v>
      </c>
      <c r="I31" s="32" t="s">
        <v>59</v>
      </c>
      <c r="J31" s="32" t="s">
        <v>69</v>
      </c>
      <c r="K31" s="32" t="s">
        <v>121</v>
      </c>
      <c r="L31" s="46">
        <v>30000000</v>
      </c>
      <c r="M31" s="44">
        <f t="shared" si="0"/>
        <v>12000000</v>
      </c>
      <c r="N31" s="32">
        <v>2021</v>
      </c>
      <c r="O31" s="32">
        <v>2027</v>
      </c>
      <c r="P31" s="32"/>
      <c r="Q31" s="32"/>
      <c r="R31" s="32"/>
      <c r="S31" s="32"/>
      <c r="T31" s="32" t="s">
        <v>76</v>
      </c>
      <c r="U31" s="32"/>
      <c r="V31" s="32" t="s">
        <v>76</v>
      </c>
      <c r="W31" s="32" t="s">
        <v>76</v>
      </c>
      <c r="X31" s="32"/>
      <c r="Y31" s="32" t="s">
        <v>59</v>
      </c>
      <c r="Z31" s="56" t="s">
        <v>59</v>
      </c>
    </row>
    <row r="32" spans="1:70" s="34" customFormat="1" ht="70.2" hidden="1" customHeight="1" x14ac:dyDescent="0.3">
      <c r="A32" s="15">
        <v>27</v>
      </c>
      <c r="B32" s="32" t="s">
        <v>126</v>
      </c>
      <c r="C32" s="32" t="s">
        <v>69</v>
      </c>
      <c r="D32" s="45">
        <v>61385620</v>
      </c>
      <c r="E32" s="37">
        <v>108022854</v>
      </c>
      <c r="F32" s="32">
        <v>600038513</v>
      </c>
      <c r="G32" s="32" t="s">
        <v>122</v>
      </c>
      <c r="H32" s="32" t="s">
        <v>68</v>
      </c>
      <c r="I32" s="32" t="s">
        <v>59</v>
      </c>
      <c r="J32" s="32" t="s">
        <v>69</v>
      </c>
      <c r="K32" s="32" t="s">
        <v>122</v>
      </c>
      <c r="L32" s="46">
        <v>450000</v>
      </c>
      <c r="M32" s="44">
        <f t="shared" si="0"/>
        <v>180000</v>
      </c>
      <c r="N32" s="32">
        <v>2021</v>
      </c>
      <c r="O32" s="32">
        <v>2027</v>
      </c>
      <c r="P32" s="32"/>
      <c r="Q32" s="32" t="s">
        <v>76</v>
      </c>
      <c r="R32" s="32" t="s">
        <v>76</v>
      </c>
      <c r="S32" s="32" t="s">
        <v>76</v>
      </c>
      <c r="T32" s="32"/>
      <c r="U32" s="32"/>
      <c r="V32" s="32"/>
      <c r="W32" s="32" t="s">
        <v>76</v>
      </c>
      <c r="X32" s="32" t="s">
        <v>76</v>
      </c>
      <c r="Y32" s="32" t="s">
        <v>59</v>
      </c>
      <c r="Z32" s="56" t="s">
        <v>59</v>
      </c>
    </row>
    <row r="33" spans="1:70" s="34" customFormat="1" ht="70.2" hidden="1" customHeight="1" x14ac:dyDescent="0.3">
      <c r="A33" s="15">
        <v>28</v>
      </c>
      <c r="B33" s="32" t="s">
        <v>127</v>
      </c>
      <c r="C33" s="32" t="s">
        <v>69</v>
      </c>
      <c r="D33" s="45">
        <v>61385620</v>
      </c>
      <c r="E33" s="37">
        <v>108022854</v>
      </c>
      <c r="F33" s="32">
        <v>600038513</v>
      </c>
      <c r="G33" s="32" t="s">
        <v>123</v>
      </c>
      <c r="H33" s="32" t="s">
        <v>68</v>
      </c>
      <c r="I33" s="32" t="s">
        <v>59</v>
      </c>
      <c r="J33" s="32" t="s">
        <v>69</v>
      </c>
      <c r="K33" s="32" t="s">
        <v>123</v>
      </c>
      <c r="L33" s="46">
        <v>200000</v>
      </c>
      <c r="M33" s="44">
        <f t="shared" si="0"/>
        <v>80000</v>
      </c>
      <c r="N33" s="32">
        <v>2021</v>
      </c>
      <c r="O33" s="32">
        <v>2027</v>
      </c>
      <c r="P33" s="32"/>
      <c r="Q33" s="32"/>
      <c r="R33" s="32"/>
      <c r="S33" s="32" t="s">
        <v>76</v>
      </c>
      <c r="T33" s="32"/>
      <c r="U33" s="32"/>
      <c r="V33" s="32" t="s">
        <v>76</v>
      </c>
      <c r="W33" s="32"/>
      <c r="X33" s="32"/>
      <c r="Y33" s="32" t="s">
        <v>59</v>
      </c>
      <c r="Z33" s="56" t="s">
        <v>59</v>
      </c>
    </row>
    <row r="34" spans="1:70" s="34" customFormat="1" ht="70.2" hidden="1" customHeight="1" x14ac:dyDescent="0.3">
      <c r="A34" s="15">
        <v>29</v>
      </c>
      <c r="B34" s="32" t="s">
        <v>129</v>
      </c>
      <c r="C34" s="32" t="s">
        <v>69</v>
      </c>
      <c r="D34" s="45">
        <v>61385620</v>
      </c>
      <c r="E34" s="37">
        <v>108022854</v>
      </c>
      <c r="F34" s="32">
        <v>600038513</v>
      </c>
      <c r="G34" s="32" t="s">
        <v>533</v>
      </c>
      <c r="H34" s="32" t="s">
        <v>68</v>
      </c>
      <c r="I34" s="32" t="s">
        <v>59</v>
      </c>
      <c r="J34" s="32" t="s">
        <v>69</v>
      </c>
      <c r="K34" s="32" t="s">
        <v>533</v>
      </c>
      <c r="L34" s="46">
        <v>5000000</v>
      </c>
      <c r="M34" s="44">
        <f t="shared" si="0"/>
        <v>2000000</v>
      </c>
      <c r="N34" s="32">
        <v>2021</v>
      </c>
      <c r="O34" s="32">
        <v>2027</v>
      </c>
      <c r="P34" s="32"/>
      <c r="Q34" s="32"/>
      <c r="R34" s="32" t="s">
        <v>76</v>
      </c>
      <c r="S34" s="32" t="s">
        <v>76</v>
      </c>
      <c r="T34" s="32"/>
      <c r="U34" s="32"/>
      <c r="V34" s="32"/>
      <c r="W34" s="32"/>
      <c r="X34" s="32"/>
      <c r="Y34" s="32" t="s">
        <v>59</v>
      </c>
      <c r="Z34" s="56" t="s">
        <v>59</v>
      </c>
    </row>
    <row r="35" spans="1:70" s="34" customFormat="1" ht="70.2" hidden="1" customHeight="1" x14ac:dyDescent="0.3">
      <c r="A35" s="15">
        <v>30</v>
      </c>
      <c r="B35" s="32" t="s">
        <v>130</v>
      </c>
      <c r="C35" s="32" t="s">
        <v>69</v>
      </c>
      <c r="D35" s="45">
        <v>61385620</v>
      </c>
      <c r="E35" s="37">
        <v>108022854</v>
      </c>
      <c r="F35" s="32">
        <v>600038513</v>
      </c>
      <c r="G35" s="32" t="s">
        <v>128</v>
      </c>
      <c r="H35" s="32" t="s">
        <v>68</v>
      </c>
      <c r="I35" s="32" t="s">
        <v>59</v>
      </c>
      <c r="J35" s="32" t="s">
        <v>69</v>
      </c>
      <c r="K35" s="32" t="s">
        <v>128</v>
      </c>
      <c r="L35" s="46">
        <v>200000</v>
      </c>
      <c r="M35" s="44">
        <f t="shared" si="0"/>
        <v>80000</v>
      </c>
      <c r="N35" s="32">
        <v>2021</v>
      </c>
      <c r="O35" s="32">
        <v>2027</v>
      </c>
      <c r="P35" s="32"/>
      <c r="Q35" s="32"/>
      <c r="R35" s="32"/>
      <c r="S35" s="32"/>
      <c r="T35" s="32"/>
      <c r="U35" s="32" t="s">
        <v>76</v>
      </c>
      <c r="V35" s="32"/>
      <c r="W35" s="32"/>
      <c r="X35" s="32"/>
      <c r="Y35" s="32" t="s">
        <v>59</v>
      </c>
      <c r="Z35" s="56" t="s">
        <v>59</v>
      </c>
    </row>
    <row r="36" spans="1:70" s="34" customFormat="1" ht="70.2" hidden="1" customHeight="1" x14ac:dyDescent="0.3">
      <c r="A36" s="15">
        <v>31</v>
      </c>
      <c r="B36" s="32" t="s">
        <v>131</v>
      </c>
      <c r="C36" s="32" t="s">
        <v>69</v>
      </c>
      <c r="D36" s="45">
        <v>61385620</v>
      </c>
      <c r="E36" s="37">
        <v>108022854</v>
      </c>
      <c r="F36" s="32">
        <v>600038513</v>
      </c>
      <c r="G36" s="32" t="s">
        <v>86</v>
      </c>
      <c r="H36" s="32" t="s">
        <v>68</v>
      </c>
      <c r="I36" s="32" t="s">
        <v>59</v>
      </c>
      <c r="J36" s="32" t="s">
        <v>69</v>
      </c>
      <c r="K36" s="32" t="s">
        <v>86</v>
      </c>
      <c r="L36" s="46">
        <v>1000000</v>
      </c>
      <c r="M36" s="44">
        <f t="shared" si="0"/>
        <v>400000</v>
      </c>
      <c r="N36" s="32">
        <v>2021</v>
      </c>
      <c r="O36" s="32">
        <v>2027</v>
      </c>
      <c r="P36" s="32" t="s">
        <v>60</v>
      </c>
      <c r="Q36" s="32"/>
      <c r="R36" s="32"/>
      <c r="S36" s="32" t="s">
        <v>76</v>
      </c>
      <c r="T36" s="32"/>
      <c r="U36" s="32"/>
      <c r="V36" s="32" t="s">
        <v>76</v>
      </c>
      <c r="W36" s="32"/>
      <c r="X36" s="32"/>
      <c r="Y36" s="32" t="s">
        <v>59</v>
      </c>
      <c r="Z36" s="56" t="s">
        <v>59</v>
      </c>
    </row>
    <row r="37" spans="1:70" s="34" customFormat="1" ht="70.2" hidden="1" customHeight="1" x14ac:dyDescent="0.3">
      <c r="A37" s="15">
        <v>32</v>
      </c>
      <c r="B37" s="32" t="s">
        <v>139</v>
      </c>
      <c r="C37" s="32" t="s">
        <v>69</v>
      </c>
      <c r="D37" s="45">
        <v>61385620</v>
      </c>
      <c r="E37" s="37">
        <v>108022854</v>
      </c>
      <c r="F37" s="32">
        <v>600038513</v>
      </c>
      <c r="G37" s="32" t="s">
        <v>132</v>
      </c>
      <c r="H37" s="32" t="s">
        <v>68</v>
      </c>
      <c r="I37" s="32" t="s">
        <v>59</v>
      </c>
      <c r="J37" s="32" t="s">
        <v>69</v>
      </c>
      <c r="K37" s="32" t="s">
        <v>132</v>
      </c>
      <c r="L37" s="46">
        <v>200000</v>
      </c>
      <c r="M37" s="44">
        <f t="shared" si="0"/>
        <v>80000</v>
      </c>
      <c r="N37" s="32">
        <v>2021</v>
      </c>
      <c r="O37" s="32">
        <v>2027</v>
      </c>
      <c r="P37" s="32" t="s">
        <v>60</v>
      </c>
      <c r="Q37" s="32" t="s">
        <v>60</v>
      </c>
      <c r="R37" s="32" t="s">
        <v>60</v>
      </c>
      <c r="S37" s="32" t="s">
        <v>60</v>
      </c>
      <c r="T37" s="32"/>
      <c r="U37" s="32"/>
      <c r="V37" s="32" t="s">
        <v>76</v>
      </c>
      <c r="W37" s="32" t="s">
        <v>76</v>
      </c>
      <c r="X37" s="32"/>
      <c r="Y37" s="32" t="s">
        <v>59</v>
      </c>
      <c r="Z37" s="56" t="s">
        <v>59</v>
      </c>
    </row>
    <row r="38" spans="1:70" s="34" customFormat="1" ht="57.6" hidden="1" x14ac:dyDescent="0.3">
      <c r="A38" s="15">
        <v>33</v>
      </c>
      <c r="B38" s="32" t="s">
        <v>140</v>
      </c>
      <c r="C38" s="32" t="s">
        <v>69</v>
      </c>
      <c r="D38" s="45">
        <v>61385620</v>
      </c>
      <c r="E38" s="37">
        <v>108022854</v>
      </c>
      <c r="F38" s="32">
        <v>600038513</v>
      </c>
      <c r="G38" s="32" t="s">
        <v>133</v>
      </c>
      <c r="H38" s="32" t="s">
        <v>68</v>
      </c>
      <c r="I38" s="32" t="s">
        <v>59</v>
      </c>
      <c r="J38" s="32" t="s">
        <v>69</v>
      </c>
      <c r="K38" s="32" t="s">
        <v>133</v>
      </c>
      <c r="L38" s="32" t="s">
        <v>136</v>
      </c>
      <c r="M38" s="44" t="e">
        <f t="shared" si="0"/>
        <v>#VALUE!</v>
      </c>
      <c r="N38" s="32">
        <v>2021</v>
      </c>
      <c r="O38" s="32">
        <v>2027</v>
      </c>
      <c r="P38" s="32"/>
      <c r="Q38" s="32"/>
      <c r="R38" s="32"/>
      <c r="S38" s="32"/>
      <c r="T38" s="32"/>
      <c r="U38" s="32"/>
      <c r="V38" s="32" t="s">
        <v>76</v>
      </c>
      <c r="W38" s="32"/>
      <c r="X38" s="32"/>
      <c r="Y38" s="32" t="s">
        <v>59</v>
      </c>
      <c r="Z38" s="56" t="s">
        <v>59</v>
      </c>
    </row>
    <row r="39" spans="1:70" s="34" customFormat="1" ht="57.6" hidden="1" x14ac:dyDescent="0.3">
      <c r="A39" s="15">
        <v>34</v>
      </c>
      <c r="B39" s="32" t="s">
        <v>141</v>
      </c>
      <c r="C39" s="32" t="s">
        <v>69</v>
      </c>
      <c r="D39" s="45">
        <v>61385620</v>
      </c>
      <c r="E39" s="37">
        <v>108022854</v>
      </c>
      <c r="F39" s="32">
        <v>600038513</v>
      </c>
      <c r="G39" s="32" t="s">
        <v>134</v>
      </c>
      <c r="H39" s="32" t="s">
        <v>68</v>
      </c>
      <c r="I39" s="32" t="s">
        <v>59</v>
      </c>
      <c r="J39" s="32" t="s">
        <v>69</v>
      </c>
      <c r="K39" s="32" t="s">
        <v>134</v>
      </c>
      <c r="L39" s="32" t="s">
        <v>137</v>
      </c>
      <c r="M39" s="44" t="e">
        <f t="shared" si="0"/>
        <v>#VALUE!</v>
      </c>
      <c r="N39" s="32">
        <v>2021</v>
      </c>
      <c r="O39" s="32">
        <v>2027</v>
      </c>
      <c r="P39" s="32" t="s">
        <v>76</v>
      </c>
      <c r="Q39" s="32"/>
      <c r="R39" s="32"/>
      <c r="S39" s="32"/>
      <c r="T39" s="32" t="s">
        <v>76</v>
      </c>
      <c r="U39" s="32"/>
      <c r="V39" s="32"/>
      <c r="W39" s="32" t="s">
        <v>76</v>
      </c>
      <c r="X39" s="32"/>
      <c r="Y39" s="32" t="s">
        <v>59</v>
      </c>
      <c r="Z39" s="56" t="s">
        <v>59</v>
      </c>
    </row>
    <row r="40" spans="1:70" s="162" customFormat="1" ht="86.4" x14ac:dyDescent="0.3">
      <c r="A40" s="155">
        <v>35</v>
      </c>
      <c r="B40" s="156" t="s">
        <v>142</v>
      </c>
      <c r="C40" s="156" t="s">
        <v>69</v>
      </c>
      <c r="D40" s="157">
        <v>61385620</v>
      </c>
      <c r="E40" s="158">
        <v>108022854</v>
      </c>
      <c r="F40" s="156">
        <v>600038513</v>
      </c>
      <c r="G40" s="156" t="s">
        <v>135</v>
      </c>
      <c r="H40" s="156" t="s">
        <v>68</v>
      </c>
      <c r="I40" s="156" t="s">
        <v>59</v>
      </c>
      <c r="J40" s="156" t="s">
        <v>69</v>
      </c>
      <c r="K40" s="156" t="s">
        <v>645</v>
      </c>
      <c r="L40" s="156" t="s">
        <v>138</v>
      </c>
      <c r="M40" s="160" t="e">
        <f t="shared" si="0"/>
        <v>#VALUE!</v>
      </c>
      <c r="N40" s="156">
        <v>2021</v>
      </c>
      <c r="O40" s="183">
        <v>2023</v>
      </c>
      <c r="P40" s="156"/>
      <c r="Q40" s="156"/>
      <c r="R40" s="156"/>
      <c r="S40" s="156" t="s">
        <v>76</v>
      </c>
      <c r="T40" s="156"/>
      <c r="U40" s="156"/>
      <c r="V40" s="156"/>
      <c r="W40" s="156"/>
      <c r="X40" s="156" t="s">
        <v>76</v>
      </c>
      <c r="Y40" s="156" t="s">
        <v>59</v>
      </c>
      <c r="Z40" s="161" t="s">
        <v>59</v>
      </c>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row>
    <row r="41" spans="1:70" s="34" customFormat="1" ht="72" hidden="1" x14ac:dyDescent="0.3">
      <c r="A41" s="15">
        <v>36</v>
      </c>
      <c r="B41" s="32" t="s">
        <v>143</v>
      </c>
      <c r="C41" s="32" t="s">
        <v>69</v>
      </c>
      <c r="D41" s="37" t="s">
        <v>144</v>
      </c>
      <c r="E41" s="37">
        <v>600038262</v>
      </c>
      <c r="F41" s="37">
        <v>62934309</v>
      </c>
      <c r="G41" s="32" t="s">
        <v>145</v>
      </c>
      <c r="H41" s="32" t="s">
        <v>68</v>
      </c>
      <c r="I41" s="32" t="s">
        <v>59</v>
      </c>
      <c r="J41" s="32" t="s">
        <v>69</v>
      </c>
      <c r="K41" s="32" t="s">
        <v>145</v>
      </c>
      <c r="L41" s="46">
        <v>1400000</v>
      </c>
      <c r="M41" s="44">
        <f t="shared" si="0"/>
        <v>560000</v>
      </c>
      <c r="N41" s="32">
        <v>2021</v>
      </c>
      <c r="O41" s="32">
        <v>2027</v>
      </c>
      <c r="P41" s="32"/>
      <c r="Q41" s="32"/>
      <c r="R41" s="32"/>
      <c r="S41" s="32" t="s">
        <v>76</v>
      </c>
      <c r="T41" s="32"/>
      <c r="U41" s="32"/>
      <c r="V41" s="32"/>
      <c r="W41" s="32"/>
      <c r="X41" s="32" t="s">
        <v>76</v>
      </c>
      <c r="Y41" s="32" t="s">
        <v>59</v>
      </c>
      <c r="Z41" s="56" t="s">
        <v>59</v>
      </c>
    </row>
    <row r="42" spans="1:70" s="34" customFormat="1" ht="57.6" hidden="1" x14ac:dyDescent="0.3">
      <c r="A42" s="15">
        <v>37</v>
      </c>
      <c r="B42" s="32" t="s">
        <v>143</v>
      </c>
      <c r="C42" s="32" t="s">
        <v>69</v>
      </c>
      <c r="D42" s="37" t="s">
        <v>144</v>
      </c>
      <c r="E42" s="37">
        <v>600038262</v>
      </c>
      <c r="F42" s="37">
        <v>62934309</v>
      </c>
      <c r="G42" s="32" t="s">
        <v>146</v>
      </c>
      <c r="H42" s="32" t="s">
        <v>68</v>
      </c>
      <c r="I42" s="32" t="s">
        <v>59</v>
      </c>
      <c r="J42" s="32" t="s">
        <v>69</v>
      </c>
      <c r="K42" s="32" t="s">
        <v>146</v>
      </c>
      <c r="L42" s="46">
        <v>10000000</v>
      </c>
      <c r="M42" s="44">
        <f t="shared" si="0"/>
        <v>4000000</v>
      </c>
      <c r="N42" s="32">
        <v>2021</v>
      </c>
      <c r="O42" s="32">
        <v>2027</v>
      </c>
      <c r="P42" s="32" t="s">
        <v>60</v>
      </c>
      <c r="Q42" s="32" t="s">
        <v>60</v>
      </c>
      <c r="R42" s="32" t="s">
        <v>60</v>
      </c>
      <c r="S42" s="32" t="s">
        <v>60</v>
      </c>
      <c r="T42" s="32"/>
      <c r="U42" s="32"/>
      <c r="V42" s="32"/>
      <c r="W42" s="32"/>
      <c r="X42" s="32"/>
      <c r="Y42" s="32" t="s">
        <v>59</v>
      </c>
      <c r="Z42" s="56" t="s">
        <v>59</v>
      </c>
    </row>
    <row r="43" spans="1:70" s="34" customFormat="1" ht="43.2" hidden="1" x14ac:dyDescent="0.3">
      <c r="A43" s="15">
        <v>38</v>
      </c>
      <c r="B43" s="32" t="s">
        <v>143</v>
      </c>
      <c r="C43" s="32" t="s">
        <v>69</v>
      </c>
      <c r="D43" s="37" t="s">
        <v>144</v>
      </c>
      <c r="E43" s="37">
        <v>600038262</v>
      </c>
      <c r="F43" s="37">
        <v>62934309</v>
      </c>
      <c r="G43" s="32" t="s">
        <v>148</v>
      </c>
      <c r="H43" s="32" t="s">
        <v>68</v>
      </c>
      <c r="I43" s="32" t="s">
        <v>59</v>
      </c>
      <c r="J43" s="32" t="s">
        <v>69</v>
      </c>
      <c r="K43" s="32" t="s">
        <v>147</v>
      </c>
      <c r="L43" s="46">
        <v>250000</v>
      </c>
      <c r="M43" s="44">
        <f t="shared" si="0"/>
        <v>100000</v>
      </c>
      <c r="N43" s="32">
        <v>2021</v>
      </c>
      <c r="O43" s="32">
        <v>2027</v>
      </c>
      <c r="P43" s="32" t="s">
        <v>60</v>
      </c>
      <c r="Q43" s="32" t="s">
        <v>60</v>
      </c>
      <c r="R43" s="32" t="s">
        <v>60</v>
      </c>
      <c r="S43" s="32" t="s">
        <v>60</v>
      </c>
      <c r="T43" s="32"/>
      <c r="U43" s="32"/>
      <c r="V43" s="32"/>
      <c r="W43" s="32"/>
      <c r="X43" s="32"/>
      <c r="Y43" s="32" t="s">
        <v>59</v>
      </c>
      <c r="Z43" s="56" t="s">
        <v>59</v>
      </c>
    </row>
    <row r="44" spans="1:70" s="34" customFormat="1" ht="57.6" hidden="1" x14ac:dyDescent="0.3">
      <c r="A44" s="15">
        <v>39</v>
      </c>
      <c r="B44" s="32" t="s">
        <v>143</v>
      </c>
      <c r="C44" s="32" t="s">
        <v>69</v>
      </c>
      <c r="D44" s="37" t="s">
        <v>144</v>
      </c>
      <c r="E44" s="37">
        <v>600038262</v>
      </c>
      <c r="F44" s="37">
        <v>62934309</v>
      </c>
      <c r="G44" s="32" t="s">
        <v>95</v>
      </c>
      <c r="H44" s="32" t="s">
        <v>68</v>
      </c>
      <c r="I44" s="32" t="s">
        <v>59</v>
      </c>
      <c r="J44" s="32" t="s">
        <v>69</v>
      </c>
      <c r="K44" s="32" t="s">
        <v>95</v>
      </c>
      <c r="L44" s="46">
        <v>2000000</v>
      </c>
      <c r="M44" s="44">
        <f t="shared" si="0"/>
        <v>800000</v>
      </c>
      <c r="N44" s="32">
        <v>2021</v>
      </c>
      <c r="O44" s="32">
        <v>2027</v>
      </c>
      <c r="P44" s="32"/>
      <c r="Q44" s="32"/>
      <c r="R44" s="32"/>
      <c r="S44" s="32"/>
      <c r="T44" s="32"/>
      <c r="U44" s="32"/>
      <c r="V44" s="32" t="s">
        <v>76</v>
      </c>
      <c r="W44" s="32" t="s">
        <v>76</v>
      </c>
      <c r="X44" s="32"/>
      <c r="Y44" s="32" t="s">
        <v>59</v>
      </c>
      <c r="Z44" s="56" t="s">
        <v>59</v>
      </c>
    </row>
    <row r="45" spans="1:70" s="34" customFormat="1" ht="115.2" hidden="1" x14ac:dyDescent="0.3">
      <c r="A45" s="15">
        <v>40</v>
      </c>
      <c r="B45" s="32" t="s">
        <v>143</v>
      </c>
      <c r="C45" s="32" t="s">
        <v>69</v>
      </c>
      <c r="D45" s="37" t="s">
        <v>144</v>
      </c>
      <c r="E45" s="37">
        <v>600038262</v>
      </c>
      <c r="F45" s="37">
        <v>62934309</v>
      </c>
      <c r="G45" s="32" t="s">
        <v>117</v>
      </c>
      <c r="H45" s="32" t="s">
        <v>68</v>
      </c>
      <c r="I45" s="32" t="s">
        <v>59</v>
      </c>
      <c r="J45" s="32" t="s">
        <v>69</v>
      </c>
      <c r="K45" s="32" t="s">
        <v>117</v>
      </c>
      <c r="L45" s="46">
        <v>2500000</v>
      </c>
      <c r="M45" s="44">
        <f t="shared" si="0"/>
        <v>1000000</v>
      </c>
      <c r="N45" s="32">
        <v>2021</v>
      </c>
      <c r="O45" s="32">
        <v>2027</v>
      </c>
      <c r="P45" s="32" t="s">
        <v>60</v>
      </c>
      <c r="Q45" s="32" t="s">
        <v>60</v>
      </c>
      <c r="R45" s="32" t="s">
        <v>60</v>
      </c>
      <c r="S45" s="32" t="s">
        <v>60</v>
      </c>
      <c r="T45" s="32"/>
      <c r="U45" s="32"/>
      <c r="V45" s="32"/>
      <c r="W45" s="32"/>
      <c r="X45" s="32"/>
      <c r="Y45" s="32" t="s">
        <v>59</v>
      </c>
      <c r="Z45" s="56" t="s">
        <v>59</v>
      </c>
    </row>
    <row r="46" spans="1:70" s="34" customFormat="1" ht="78.599999999999994" hidden="1" customHeight="1" x14ac:dyDescent="0.3">
      <c r="A46" s="15">
        <v>41</v>
      </c>
      <c r="B46" s="32" t="s">
        <v>143</v>
      </c>
      <c r="C46" s="32" t="s">
        <v>69</v>
      </c>
      <c r="D46" s="37" t="s">
        <v>144</v>
      </c>
      <c r="E46" s="37">
        <v>600038262</v>
      </c>
      <c r="F46" s="37">
        <v>62934309</v>
      </c>
      <c r="G46" s="32" t="s">
        <v>97</v>
      </c>
      <c r="H46" s="32" t="s">
        <v>68</v>
      </c>
      <c r="I46" s="32" t="s">
        <v>59</v>
      </c>
      <c r="J46" s="32" t="s">
        <v>69</v>
      </c>
      <c r="K46" s="32" t="s">
        <v>97</v>
      </c>
      <c r="L46" s="46">
        <v>1000000</v>
      </c>
      <c r="M46" s="44">
        <f t="shared" si="0"/>
        <v>400000</v>
      </c>
      <c r="N46" s="32">
        <v>2021</v>
      </c>
      <c r="O46" s="32">
        <v>2027</v>
      </c>
      <c r="P46" s="32" t="s">
        <v>60</v>
      </c>
      <c r="Q46" s="32" t="s">
        <v>60</v>
      </c>
      <c r="R46" s="32" t="s">
        <v>60</v>
      </c>
      <c r="S46" s="32" t="s">
        <v>60</v>
      </c>
      <c r="T46" s="32"/>
      <c r="U46" s="32"/>
      <c r="V46" s="32"/>
      <c r="W46" s="32"/>
      <c r="X46" s="32"/>
      <c r="Y46" s="32" t="s">
        <v>59</v>
      </c>
      <c r="Z46" s="56" t="s">
        <v>59</v>
      </c>
    </row>
    <row r="47" spans="1:70" s="34" customFormat="1" ht="72" hidden="1" x14ac:dyDescent="0.3">
      <c r="A47" s="15">
        <v>42</v>
      </c>
      <c r="B47" s="32" t="s">
        <v>143</v>
      </c>
      <c r="C47" s="32" t="s">
        <v>69</v>
      </c>
      <c r="D47" s="37" t="s">
        <v>144</v>
      </c>
      <c r="E47" s="37">
        <v>600038262</v>
      </c>
      <c r="F47" s="37">
        <v>62934309</v>
      </c>
      <c r="G47" s="32" t="s">
        <v>149</v>
      </c>
      <c r="H47" s="32" t="s">
        <v>68</v>
      </c>
      <c r="I47" s="32" t="s">
        <v>59</v>
      </c>
      <c r="J47" s="32" t="s">
        <v>69</v>
      </c>
      <c r="K47" s="32" t="s">
        <v>149</v>
      </c>
      <c r="L47" s="46">
        <v>40000000</v>
      </c>
      <c r="M47" s="44">
        <f t="shared" si="0"/>
        <v>16000000</v>
      </c>
      <c r="N47" s="32">
        <v>2021</v>
      </c>
      <c r="O47" s="32">
        <v>2027</v>
      </c>
      <c r="P47" s="32"/>
      <c r="Q47" s="32"/>
      <c r="R47" s="32"/>
      <c r="S47" s="32"/>
      <c r="T47" s="32"/>
      <c r="U47" s="32"/>
      <c r="V47" s="32" t="s">
        <v>76</v>
      </c>
      <c r="W47" s="32"/>
      <c r="X47" s="32"/>
      <c r="Y47" s="32" t="s">
        <v>59</v>
      </c>
      <c r="Z47" s="56" t="s">
        <v>59</v>
      </c>
    </row>
    <row r="48" spans="1:70" s="34" customFormat="1" ht="122.25" hidden="1" customHeight="1" x14ac:dyDescent="0.3">
      <c r="A48" s="15">
        <v>43</v>
      </c>
      <c r="B48" s="32" t="s">
        <v>143</v>
      </c>
      <c r="C48" s="32" t="s">
        <v>69</v>
      </c>
      <c r="D48" s="37" t="s">
        <v>144</v>
      </c>
      <c r="E48" s="37">
        <v>600038262</v>
      </c>
      <c r="F48" s="37">
        <v>62934309</v>
      </c>
      <c r="G48" s="32" t="s">
        <v>122</v>
      </c>
      <c r="H48" s="32" t="s">
        <v>68</v>
      </c>
      <c r="I48" s="32" t="s">
        <v>59</v>
      </c>
      <c r="J48" s="32" t="s">
        <v>69</v>
      </c>
      <c r="K48" s="32" t="s">
        <v>122</v>
      </c>
      <c r="L48" s="46">
        <v>450000</v>
      </c>
      <c r="M48" s="44">
        <f t="shared" si="0"/>
        <v>180000</v>
      </c>
      <c r="N48" s="32">
        <v>2021</v>
      </c>
      <c r="O48" s="32">
        <v>2027</v>
      </c>
      <c r="P48" s="32"/>
      <c r="Q48" s="32" t="s">
        <v>76</v>
      </c>
      <c r="R48" s="32" t="s">
        <v>76</v>
      </c>
      <c r="S48" s="32"/>
      <c r="T48" s="32"/>
      <c r="U48" s="32"/>
      <c r="V48" s="32" t="s">
        <v>76</v>
      </c>
      <c r="W48" s="32" t="s">
        <v>76</v>
      </c>
      <c r="X48" s="32"/>
      <c r="Y48" s="32" t="s">
        <v>59</v>
      </c>
      <c r="Z48" s="56" t="s">
        <v>59</v>
      </c>
    </row>
    <row r="49" spans="1:26" s="34" customFormat="1" ht="76.95" hidden="1" customHeight="1" x14ac:dyDescent="0.3">
      <c r="A49" s="15">
        <v>44</v>
      </c>
      <c r="B49" s="32" t="s">
        <v>143</v>
      </c>
      <c r="C49" s="32" t="s">
        <v>69</v>
      </c>
      <c r="D49" s="37" t="s">
        <v>144</v>
      </c>
      <c r="E49" s="37">
        <v>600038262</v>
      </c>
      <c r="F49" s="37">
        <v>62934309</v>
      </c>
      <c r="G49" s="32" t="s">
        <v>150</v>
      </c>
      <c r="H49" s="32" t="s">
        <v>68</v>
      </c>
      <c r="I49" s="32" t="s">
        <v>59</v>
      </c>
      <c r="J49" s="32" t="s">
        <v>69</v>
      </c>
      <c r="K49" s="32" t="s">
        <v>150</v>
      </c>
      <c r="L49" s="47">
        <v>1000000</v>
      </c>
      <c r="M49" s="44">
        <f t="shared" si="0"/>
        <v>400000</v>
      </c>
      <c r="N49" s="32">
        <v>2021</v>
      </c>
      <c r="O49" s="32">
        <v>2027</v>
      </c>
      <c r="P49" s="32"/>
      <c r="Q49" s="32"/>
      <c r="R49" s="32"/>
      <c r="S49" s="32"/>
      <c r="T49" s="32"/>
      <c r="U49" s="32"/>
      <c r="V49" s="32" t="s">
        <v>76</v>
      </c>
      <c r="W49" s="32"/>
      <c r="X49" s="32"/>
      <c r="Y49" s="32" t="s">
        <v>59</v>
      </c>
      <c r="Z49" s="56" t="s">
        <v>59</v>
      </c>
    </row>
    <row r="50" spans="1:26" s="34" customFormat="1" ht="70.95" hidden="1" customHeight="1" x14ac:dyDescent="0.3">
      <c r="A50" s="15">
        <v>45</v>
      </c>
      <c r="B50" s="32" t="s">
        <v>143</v>
      </c>
      <c r="C50" s="32" t="s">
        <v>69</v>
      </c>
      <c r="D50" s="37" t="s">
        <v>144</v>
      </c>
      <c r="E50" s="37">
        <v>600038262</v>
      </c>
      <c r="F50" s="37">
        <v>62934309</v>
      </c>
      <c r="G50" s="32" t="s">
        <v>151</v>
      </c>
      <c r="H50" s="32" t="s">
        <v>68</v>
      </c>
      <c r="I50" s="32" t="s">
        <v>59</v>
      </c>
      <c r="J50" s="32" t="s">
        <v>69</v>
      </c>
      <c r="K50" s="32" t="s">
        <v>151</v>
      </c>
      <c r="L50" s="46">
        <v>750000</v>
      </c>
      <c r="M50" s="44">
        <f t="shared" si="0"/>
        <v>300000</v>
      </c>
      <c r="N50" s="32">
        <v>2021</v>
      </c>
      <c r="O50" s="32">
        <v>2027</v>
      </c>
      <c r="P50" s="32"/>
      <c r="Q50" s="32"/>
      <c r="R50" s="32"/>
      <c r="S50" s="32"/>
      <c r="T50" s="32"/>
      <c r="U50" s="32"/>
      <c r="V50" s="32" t="s">
        <v>76</v>
      </c>
      <c r="W50" s="32"/>
      <c r="X50" s="32"/>
      <c r="Y50" s="32" t="s">
        <v>59</v>
      </c>
      <c r="Z50" s="56" t="s">
        <v>59</v>
      </c>
    </row>
    <row r="51" spans="1:26" s="34" customFormat="1" ht="80.400000000000006" hidden="1" customHeight="1" x14ac:dyDescent="0.3">
      <c r="A51" s="15">
        <v>46</v>
      </c>
      <c r="B51" s="32" t="s">
        <v>143</v>
      </c>
      <c r="C51" s="32" t="s">
        <v>69</v>
      </c>
      <c r="D51" s="37" t="s">
        <v>144</v>
      </c>
      <c r="E51" s="37">
        <v>600038262</v>
      </c>
      <c r="F51" s="37">
        <v>62934309</v>
      </c>
      <c r="G51" s="32" t="s">
        <v>86</v>
      </c>
      <c r="H51" s="32" t="s">
        <v>68</v>
      </c>
      <c r="I51" s="32" t="s">
        <v>59</v>
      </c>
      <c r="J51" s="32" t="s">
        <v>69</v>
      </c>
      <c r="K51" s="32" t="s">
        <v>86</v>
      </c>
      <c r="L51" s="46">
        <v>1000000</v>
      </c>
      <c r="M51" s="44">
        <f t="shared" si="0"/>
        <v>400000</v>
      </c>
      <c r="N51" s="32">
        <v>2021</v>
      </c>
      <c r="O51" s="32">
        <v>2027</v>
      </c>
      <c r="P51" s="32"/>
      <c r="Q51" s="32"/>
      <c r="R51" s="32"/>
      <c r="S51" s="32"/>
      <c r="T51" s="32"/>
      <c r="U51" s="32"/>
      <c r="V51" s="32" t="s">
        <v>76</v>
      </c>
      <c r="W51" s="32"/>
      <c r="X51" s="32"/>
      <c r="Y51" s="32" t="s">
        <v>59</v>
      </c>
      <c r="Z51" s="56" t="s">
        <v>59</v>
      </c>
    </row>
    <row r="52" spans="1:26" s="34" customFormat="1" ht="43.2" hidden="1" x14ac:dyDescent="0.3">
      <c r="A52" s="15">
        <v>47</v>
      </c>
      <c r="B52" s="32" t="s">
        <v>143</v>
      </c>
      <c r="C52" s="32" t="s">
        <v>69</v>
      </c>
      <c r="D52" s="37" t="s">
        <v>144</v>
      </c>
      <c r="E52" s="37">
        <v>600038262</v>
      </c>
      <c r="F52" s="37">
        <v>62934309</v>
      </c>
      <c r="G52" s="32" t="s">
        <v>152</v>
      </c>
      <c r="H52" s="32" t="s">
        <v>68</v>
      </c>
      <c r="I52" s="32" t="s">
        <v>59</v>
      </c>
      <c r="J52" s="32" t="s">
        <v>69</v>
      </c>
      <c r="K52" s="32" t="s">
        <v>152</v>
      </c>
      <c r="L52" s="47">
        <v>1000000</v>
      </c>
      <c r="M52" s="44">
        <f t="shared" si="0"/>
        <v>400000</v>
      </c>
      <c r="N52" s="32">
        <v>2021</v>
      </c>
      <c r="O52" s="32">
        <v>2027</v>
      </c>
      <c r="P52" s="32"/>
      <c r="Q52" s="32"/>
      <c r="R52" s="32"/>
      <c r="S52" s="32"/>
      <c r="T52" s="32"/>
      <c r="U52" s="32"/>
      <c r="V52" s="32" t="s">
        <v>76</v>
      </c>
      <c r="W52" s="32"/>
      <c r="X52" s="32"/>
      <c r="Y52" s="32" t="s">
        <v>59</v>
      </c>
      <c r="Z52" s="56" t="s">
        <v>59</v>
      </c>
    </row>
    <row r="53" spans="1:26" s="34" customFormat="1" ht="72" hidden="1" x14ac:dyDescent="0.3">
      <c r="A53" s="15">
        <v>48</v>
      </c>
      <c r="B53" s="32" t="s">
        <v>143</v>
      </c>
      <c r="C53" s="32" t="s">
        <v>69</v>
      </c>
      <c r="D53" s="37" t="s">
        <v>144</v>
      </c>
      <c r="E53" s="37">
        <v>600038262</v>
      </c>
      <c r="F53" s="37">
        <v>62934309</v>
      </c>
      <c r="G53" s="32" t="s">
        <v>153</v>
      </c>
      <c r="H53" s="32" t="s">
        <v>68</v>
      </c>
      <c r="I53" s="32" t="s">
        <v>59</v>
      </c>
      <c r="J53" s="32" t="s">
        <v>69</v>
      </c>
      <c r="K53" s="32" t="s">
        <v>153</v>
      </c>
      <c r="L53" s="47">
        <v>1000000</v>
      </c>
      <c r="M53" s="44">
        <f t="shared" si="0"/>
        <v>400000</v>
      </c>
      <c r="N53" s="32">
        <v>2021</v>
      </c>
      <c r="O53" s="32">
        <v>2027</v>
      </c>
      <c r="P53" s="32"/>
      <c r="Q53" s="32"/>
      <c r="R53" s="32" t="s">
        <v>76</v>
      </c>
      <c r="S53" s="32"/>
      <c r="T53" s="32"/>
      <c r="U53" s="32"/>
      <c r="V53" s="32"/>
      <c r="W53" s="32" t="s">
        <v>76</v>
      </c>
      <c r="X53" s="32"/>
      <c r="Y53" s="32" t="s">
        <v>59</v>
      </c>
      <c r="Z53" s="56" t="s">
        <v>59</v>
      </c>
    </row>
    <row r="54" spans="1:26" s="34" customFormat="1" ht="72" hidden="1" x14ac:dyDescent="0.3">
      <c r="A54" s="15">
        <v>49</v>
      </c>
      <c r="B54" s="32" t="s">
        <v>143</v>
      </c>
      <c r="C54" s="32" t="s">
        <v>69</v>
      </c>
      <c r="D54" s="37" t="s">
        <v>144</v>
      </c>
      <c r="E54" s="37">
        <v>600038262</v>
      </c>
      <c r="F54" s="37">
        <v>62934309</v>
      </c>
      <c r="G54" s="32" t="s">
        <v>154</v>
      </c>
      <c r="H54" s="32" t="s">
        <v>68</v>
      </c>
      <c r="I54" s="32" t="s">
        <v>59</v>
      </c>
      <c r="J54" s="32" t="s">
        <v>69</v>
      </c>
      <c r="K54" s="32" t="s">
        <v>154</v>
      </c>
      <c r="L54" s="47" t="s">
        <v>160</v>
      </c>
      <c r="M54" s="44">
        <v>400000</v>
      </c>
      <c r="N54" s="32">
        <v>2021</v>
      </c>
      <c r="O54" s="32">
        <v>2027</v>
      </c>
      <c r="P54" s="32"/>
      <c r="Q54" s="32"/>
      <c r="R54" s="32"/>
      <c r="S54" s="32"/>
      <c r="T54" s="32"/>
      <c r="U54" s="32"/>
      <c r="V54" s="32" t="s">
        <v>76</v>
      </c>
      <c r="W54" s="32"/>
      <c r="X54" s="32"/>
      <c r="Y54" s="32" t="s">
        <v>59</v>
      </c>
      <c r="Z54" s="56" t="s">
        <v>59</v>
      </c>
    </row>
    <row r="55" spans="1:26" s="34" customFormat="1" ht="43.2" hidden="1" x14ac:dyDescent="0.3">
      <c r="A55" s="15">
        <v>50</v>
      </c>
      <c r="B55" s="32" t="s">
        <v>143</v>
      </c>
      <c r="C55" s="32" t="s">
        <v>69</v>
      </c>
      <c r="D55" s="37" t="s">
        <v>144</v>
      </c>
      <c r="E55" s="37">
        <v>600038262</v>
      </c>
      <c r="F55" s="37">
        <v>62934309</v>
      </c>
      <c r="G55" s="32" t="s">
        <v>155</v>
      </c>
      <c r="H55" s="32" t="s">
        <v>68</v>
      </c>
      <c r="I55" s="32" t="s">
        <v>59</v>
      </c>
      <c r="J55" s="32" t="s">
        <v>69</v>
      </c>
      <c r="K55" s="32" t="s">
        <v>155</v>
      </c>
      <c r="L55" s="47" t="s">
        <v>161</v>
      </c>
      <c r="M55" s="44">
        <v>260000</v>
      </c>
      <c r="N55" s="32">
        <v>2021</v>
      </c>
      <c r="O55" s="32">
        <v>2027</v>
      </c>
      <c r="P55" s="32"/>
      <c r="Q55" s="32"/>
      <c r="R55" s="32"/>
      <c r="S55" s="32"/>
      <c r="T55" s="32" t="s">
        <v>76</v>
      </c>
      <c r="U55" s="32"/>
      <c r="V55" s="32"/>
      <c r="W55" s="32"/>
      <c r="X55" s="32"/>
      <c r="Y55" s="32" t="s">
        <v>59</v>
      </c>
      <c r="Z55" s="56" t="s">
        <v>59</v>
      </c>
    </row>
    <row r="56" spans="1:26" s="34" customFormat="1" ht="94.5" hidden="1" customHeight="1" x14ac:dyDescent="0.3">
      <c r="A56" s="15">
        <v>51</v>
      </c>
      <c r="B56" s="32" t="s">
        <v>143</v>
      </c>
      <c r="C56" s="32" t="s">
        <v>69</v>
      </c>
      <c r="D56" s="37" t="s">
        <v>144</v>
      </c>
      <c r="E56" s="37">
        <v>600038262</v>
      </c>
      <c r="F56" s="37">
        <v>62934309</v>
      </c>
      <c r="G56" s="32" t="s">
        <v>156</v>
      </c>
      <c r="H56" s="32" t="s">
        <v>68</v>
      </c>
      <c r="I56" s="32" t="s">
        <v>59</v>
      </c>
      <c r="J56" s="32" t="s">
        <v>69</v>
      </c>
      <c r="K56" s="32" t="s">
        <v>156</v>
      </c>
      <c r="L56" s="47" t="s">
        <v>162</v>
      </c>
      <c r="M56" s="44">
        <v>1000000</v>
      </c>
      <c r="N56" s="32">
        <v>2021</v>
      </c>
      <c r="O56" s="32">
        <v>2027</v>
      </c>
      <c r="P56" s="32"/>
      <c r="Q56" s="32"/>
      <c r="R56" s="32"/>
      <c r="S56" s="32"/>
      <c r="T56" s="32" t="s">
        <v>76</v>
      </c>
      <c r="U56" s="32"/>
      <c r="V56" s="32" t="s">
        <v>76</v>
      </c>
      <c r="W56" s="32"/>
      <c r="X56" s="32"/>
      <c r="Y56" s="32" t="s">
        <v>59</v>
      </c>
      <c r="Z56" s="56" t="s">
        <v>59</v>
      </c>
    </row>
    <row r="57" spans="1:26" s="34" customFormat="1" ht="82.5" hidden="1" customHeight="1" x14ac:dyDescent="0.3">
      <c r="A57" s="15">
        <v>52</v>
      </c>
      <c r="B57" s="32" t="s">
        <v>143</v>
      </c>
      <c r="C57" s="32" t="s">
        <v>69</v>
      </c>
      <c r="D57" s="37" t="s">
        <v>144</v>
      </c>
      <c r="E57" s="37">
        <v>600038262</v>
      </c>
      <c r="F57" s="37">
        <v>62934309</v>
      </c>
      <c r="G57" s="51" t="s">
        <v>157</v>
      </c>
      <c r="H57" s="32" t="s">
        <v>68</v>
      </c>
      <c r="I57" s="32" t="s">
        <v>59</v>
      </c>
      <c r="J57" s="32" t="s">
        <v>69</v>
      </c>
      <c r="K57" s="51" t="s">
        <v>157</v>
      </c>
      <c r="L57" s="47" t="s">
        <v>163</v>
      </c>
      <c r="M57" s="44">
        <v>400000</v>
      </c>
      <c r="N57" s="32">
        <v>2021</v>
      </c>
      <c r="O57" s="32">
        <v>2027</v>
      </c>
      <c r="P57" s="32" t="s">
        <v>60</v>
      </c>
      <c r="Q57" s="32" t="s">
        <v>60</v>
      </c>
      <c r="R57" s="32" t="s">
        <v>60</v>
      </c>
      <c r="S57" s="32" t="s">
        <v>60</v>
      </c>
      <c r="T57" s="32"/>
      <c r="U57" s="32"/>
      <c r="V57" s="32"/>
      <c r="W57" s="32"/>
      <c r="X57" s="32"/>
      <c r="Y57" s="32" t="s">
        <v>59</v>
      </c>
      <c r="Z57" s="56" t="s">
        <v>59</v>
      </c>
    </row>
    <row r="58" spans="1:26" s="34" customFormat="1" ht="84.75" hidden="1" customHeight="1" x14ac:dyDescent="0.3">
      <c r="A58" s="15">
        <v>53</v>
      </c>
      <c r="B58" s="32" t="s">
        <v>143</v>
      </c>
      <c r="C58" s="32" t="s">
        <v>69</v>
      </c>
      <c r="D58" s="37" t="s">
        <v>144</v>
      </c>
      <c r="E58" s="37">
        <v>600038262</v>
      </c>
      <c r="F58" s="37">
        <v>62934309</v>
      </c>
      <c r="G58" s="51" t="s">
        <v>158</v>
      </c>
      <c r="H58" s="32" t="s">
        <v>68</v>
      </c>
      <c r="I58" s="32" t="s">
        <v>59</v>
      </c>
      <c r="J58" s="32" t="s">
        <v>69</v>
      </c>
      <c r="K58" s="51" t="s">
        <v>158</v>
      </c>
      <c r="L58" s="47" t="s">
        <v>160</v>
      </c>
      <c r="M58" s="44">
        <v>400000</v>
      </c>
      <c r="N58" s="32">
        <v>2021</v>
      </c>
      <c r="O58" s="32">
        <v>2027</v>
      </c>
      <c r="P58" s="32" t="s">
        <v>60</v>
      </c>
      <c r="Q58" s="32" t="s">
        <v>60</v>
      </c>
      <c r="R58" s="32" t="s">
        <v>60</v>
      </c>
      <c r="S58" s="32" t="s">
        <v>60</v>
      </c>
      <c r="T58" s="32"/>
      <c r="U58" s="32"/>
      <c r="V58" s="32"/>
      <c r="W58" s="32"/>
      <c r="X58" s="32"/>
      <c r="Y58" s="32" t="s">
        <v>59</v>
      </c>
      <c r="Z58" s="56" t="s">
        <v>59</v>
      </c>
    </row>
    <row r="59" spans="1:26" s="34" customFormat="1" ht="70.95" hidden="1" customHeight="1" x14ac:dyDescent="0.3">
      <c r="A59" s="15">
        <v>54</v>
      </c>
      <c r="B59" s="32" t="s">
        <v>143</v>
      </c>
      <c r="C59" s="32" t="s">
        <v>69</v>
      </c>
      <c r="D59" s="37" t="s">
        <v>144</v>
      </c>
      <c r="E59" s="37">
        <v>600038262</v>
      </c>
      <c r="F59" s="37">
        <v>62934309</v>
      </c>
      <c r="G59" s="51" t="s">
        <v>159</v>
      </c>
      <c r="H59" s="32" t="s">
        <v>68</v>
      </c>
      <c r="I59" s="32" t="s">
        <v>59</v>
      </c>
      <c r="J59" s="32" t="s">
        <v>69</v>
      </c>
      <c r="K59" s="51" t="s">
        <v>159</v>
      </c>
      <c r="L59" s="47">
        <v>500000</v>
      </c>
      <c r="M59" s="44">
        <f t="shared" si="0"/>
        <v>200000</v>
      </c>
      <c r="N59" s="32">
        <v>2021</v>
      </c>
      <c r="O59" s="32">
        <v>2027</v>
      </c>
      <c r="P59" s="32"/>
      <c r="Q59" s="32" t="s">
        <v>60</v>
      </c>
      <c r="R59" s="32" t="s">
        <v>60</v>
      </c>
      <c r="S59" s="32" t="s">
        <v>60</v>
      </c>
      <c r="T59" s="32"/>
      <c r="U59" s="32"/>
      <c r="V59" s="32"/>
      <c r="W59" s="32"/>
      <c r="X59" s="32"/>
      <c r="Y59" s="32" t="s">
        <v>59</v>
      </c>
      <c r="Z59" s="56" t="s">
        <v>59</v>
      </c>
    </row>
    <row r="60" spans="1:26" s="34" customFormat="1" ht="75" hidden="1" customHeight="1" x14ac:dyDescent="0.3">
      <c r="A60" s="15">
        <v>55</v>
      </c>
      <c r="B60" s="32" t="s">
        <v>164</v>
      </c>
      <c r="C60" s="32" t="s">
        <v>69</v>
      </c>
      <c r="D60" s="37" t="s">
        <v>165</v>
      </c>
      <c r="E60" s="37">
        <v>108022871</v>
      </c>
      <c r="F60" s="37">
        <v>600038521</v>
      </c>
      <c r="G60" s="32" t="s">
        <v>145</v>
      </c>
      <c r="H60" s="32" t="s">
        <v>68</v>
      </c>
      <c r="I60" s="32" t="s">
        <v>59</v>
      </c>
      <c r="J60" s="32" t="s">
        <v>69</v>
      </c>
      <c r="K60" s="32" t="s">
        <v>145</v>
      </c>
      <c r="L60" s="46">
        <v>4300000</v>
      </c>
      <c r="M60" s="44">
        <f t="shared" si="0"/>
        <v>1720000</v>
      </c>
      <c r="N60" s="32">
        <v>2021</v>
      </c>
      <c r="O60" s="32">
        <v>2027</v>
      </c>
      <c r="P60" s="32" t="s">
        <v>60</v>
      </c>
      <c r="Q60" s="32" t="s">
        <v>60</v>
      </c>
      <c r="R60" s="32" t="s">
        <v>60</v>
      </c>
      <c r="S60" s="32" t="s">
        <v>60</v>
      </c>
      <c r="T60" s="32"/>
      <c r="U60" s="32"/>
      <c r="V60" s="32"/>
      <c r="W60" s="32"/>
      <c r="X60" s="32"/>
      <c r="Y60" s="32" t="s">
        <v>59</v>
      </c>
      <c r="Z60" s="56" t="s">
        <v>59</v>
      </c>
    </row>
    <row r="61" spans="1:26" s="34" customFormat="1" ht="72.75" hidden="1" customHeight="1" x14ac:dyDescent="0.3">
      <c r="A61" s="15">
        <v>56</v>
      </c>
      <c r="B61" s="32" t="s">
        <v>164</v>
      </c>
      <c r="C61" s="32" t="s">
        <v>69</v>
      </c>
      <c r="D61" s="37" t="s">
        <v>165</v>
      </c>
      <c r="E61" s="37">
        <v>108022871</v>
      </c>
      <c r="F61" s="37">
        <v>600038521</v>
      </c>
      <c r="G61" s="32" t="s">
        <v>86</v>
      </c>
      <c r="H61" s="32" t="s">
        <v>68</v>
      </c>
      <c r="I61" s="32" t="s">
        <v>59</v>
      </c>
      <c r="J61" s="32" t="s">
        <v>69</v>
      </c>
      <c r="K61" s="32" t="s">
        <v>86</v>
      </c>
      <c r="L61" s="46">
        <v>1000000</v>
      </c>
      <c r="M61" s="44">
        <f t="shared" si="0"/>
        <v>400000</v>
      </c>
      <c r="N61" s="32">
        <v>2021</v>
      </c>
      <c r="O61" s="32">
        <v>2027</v>
      </c>
      <c r="P61" s="32" t="s">
        <v>60</v>
      </c>
      <c r="Q61" s="32" t="s">
        <v>60</v>
      </c>
      <c r="R61" s="32" t="s">
        <v>60</v>
      </c>
      <c r="S61" s="32" t="s">
        <v>60</v>
      </c>
      <c r="T61" s="32"/>
      <c r="U61" s="32"/>
      <c r="V61" s="32"/>
      <c r="W61" s="32"/>
      <c r="X61" s="32"/>
      <c r="Y61" s="32" t="s">
        <v>59</v>
      </c>
      <c r="Z61" s="56" t="s">
        <v>59</v>
      </c>
    </row>
    <row r="62" spans="1:26" s="34" customFormat="1" ht="100.8" hidden="1" x14ac:dyDescent="0.3">
      <c r="A62" s="15">
        <v>57</v>
      </c>
      <c r="B62" s="32" t="s">
        <v>164</v>
      </c>
      <c r="C62" s="32" t="s">
        <v>69</v>
      </c>
      <c r="D62" s="37" t="s">
        <v>165</v>
      </c>
      <c r="E62" s="37">
        <v>108022871</v>
      </c>
      <c r="F62" s="37">
        <v>600038521</v>
      </c>
      <c r="G62" s="32" t="s">
        <v>97</v>
      </c>
      <c r="H62" s="32" t="s">
        <v>68</v>
      </c>
      <c r="I62" s="32" t="s">
        <v>59</v>
      </c>
      <c r="J62" s="32" t="s">
        <v>69</v>
      </c>
      <c r="K62" s="32" t="s">
        <v>97</v>
      </c>
      <c r="L62" s="46">
        <v>7000000</v>
      </c>
      <c r="M62" s="44">
        <f t="shared" si="0"/>
        <v>2800000</v>
      </c>
      <c r="N62" s="32">
        <v>2021</v>
      </c>
      <c r="O62" s="32">
        <v>2027</v>
      </c>
      <c r="P62" s="32" t="s">
        <v>60</v>
      </c>
      <c r="Q62" s="32" t="s">
        <v>60</v>
      </c>
      <c r="R62" s="32" t="s">
        <v>60</v>
      </c>
      <c r="S62" s="32" t="s">
        <v>60</v>
      </c>
      <c r="T62" s="32"/>
      <c r="U62" s="32"/>
      <c r="V62" s="32"/>
      <c r="W62" s="32"/>
      <c r="X62" s="32"/>
      <c r="Y62" s="32" t="s">
        <v>59</v>
      </c>
      <c r="Z62" s="56" t="s">
        <v>59</v>
      </c>
    </row>
    <row r="63" spans="1:26" s="34" customFormat="1" ht="57.6" hidden="1" x14ac:dyDescent="0.3">
      <c r="A63" s="15">
        <v>58</v>
      </c>
      <c r="B63" s="32" t="s">
        <v>164</v>
      </c>
      <c r="C63" s="32" t="s">
        <v>69</v>
      </c>
      <c r="D63" s="37" t="s">
        <v>165</v>
      </c>
      <c r="E63" s="37">
        <v>108022871</v>
      </c>
      <c r="F63" s="37">
        <v>600038521</v>
      </c>
      <c r="G63" s="32" t="s">
        <v>71</v>
      </c>
      <c r="H63" s="32" t="s">
        <v>68</v>
      </c>
      <c r="I63" s="32" t="s">
        <v>59</v>
      </c>
      <c r="J63" s="32" t="s">
        <v>69</v>
      </c>
      <c r="K63" s="32" t="s">
        <v>71</v>
      </c>
      <c r="L63" s="46">
        <v>29400000</v>
      </c>
      <c r="M63" s="44">
        <f t="shared" si="0"/>
        <v>11760000</v>
      </c>
      <c r="N63" s="32">
        <v>2021</v>
      </c>
      <c r="O63" s="32">
        <v>2027</v>
      </c>
      <c r="P63" s="32" t="s">
        <v>60</v>
      </c>
      <c r="Q63" s="32" t="s">
        <v>60</v>
      </c>
      <c r="R63" s="32" t="s">
        <v>60</v>
      </c>
      <c r="S63" s="32" t="s">
        <v>60</v>
      </c>
      <c r="T63" s="32"/>
      <c r="U63" s="32"/>
      <c r="V63" s="32" t="s">
        <v>76</v>
      </c>
      <c r="W63" s="32" t="s">
        <v>76</v>
      </c>
      <c r="X63" s="32" t="s">
        <v>76</v>
      </c>
      <c r="Y63" s="32" t="s">
        <v>59</v>
      </c>
      <c r="Z63" s="56" t="s">
        <v>59</v>
      </c>
    </row>
    <row r="64" spans="1:26" s="34" customFormat="1" ht="72" hidden="1" x14ac:dyDescent="0.3">
      <c r="A64" s="15">
        <v>59</v>
      </c>
      <c r="B64" s="32" t="s">
        <v>164</v>
      </c>
      <c r="C64" s="32" t="s">
        <v>69</v>
      </c>
      <c r="D64" s="37" t="s">
        <v>165</v>
      </c>
      <c r="E64" s="37">
        <v>108022871</v>
      </c>
      <c r="F64" s="37">
        <v>600038521</v>
      </c>
      <c r="G64" s="32" t="s">
        <v>84</v>
      </c>
      <c r="H64" s="32" t="s">
        <v>68</v>
      </c>
      <c r="I64" s="32" t="s">
        <v>59</v>
      </c>
      <c r="J64" s="32" t="s">
        <v>69</v>
      </c>
      <c r="K64" s="32" t="s">
        <v>84</v>
      </c>
      <c r="L64" s="46">
        <v>5000000</v>
      </c>
      <c r="M64" s="44">
        <f t="shared" si="0"/>
        <v>2000000</v>
      </c>
      <c r="N64" s="32">
        <v>2021</v>
      </c>
      <c r="O64" s="32">
        <v>2027</v>
      </c>
      <c r="P64" s="32" t="s">
        <v>60</v>
      </c>
      <c r="Q64" s="32" t="s">
        <v>60</v>
      </c>
      <c r="R64" s="32" t="s">
        <v>60</v>
      </c>
      <c r="S64" s="32" t="s">
        <v>60</v>
      </c>
      <c r="T64" s="32"/>
      <c r="U64" s="32"/>
      <c r="V64" s="32"/>
      <c r="W64" s="32"/>
      <c r="X64" s="32"/>
      <c r="Y64" s="32" t="s">
        <v>59</v>
      </c>
      <c r="Z64" s="56" t="s">
        <v>59</v>
      </c>
    </row>
    <row r="65" spans="1:70" s="34" customFormat="1" ht="39" hidden="1" customHeight="1" x14ac:dyDescent="0.3">
      <c r="A65" s="15">
        <v>60</v>
      </c>
      <c r="B65" s="32" t="s">
        <v>164</v>
      </c>
      <c r="C65" s="32" t="s">
        <v>69</v>
      </c>
      <c r="D65" s="37" t="s">
        <v>165</v>
      </c>
      <c r="E65" s="37">
        <v>108022871</v>
      </c>
      <c r="F65" s="37">
        <v>600038521</v>
      </c>
      <c r="G65" s="32" t="s">
        <v>117</v>
      </c>
      <c r="H65" s="32" t="s">
        <v>68</v>
      </c>
      <c r="I65" s="32" t="s">
        <v>59</v>
      </c>
      <c r="J65" s="32" t="s">
        <v>69</v>
      </c>
      <c r="K65" s="32" t="s">
        <v>117</v>
      </c>
      <c r="L65" s="46">
        <v>2500000</v>
      </c>
      <c r="M65" s="44">
        <f t="shared" si="0"/>
        <v>1000000</v>
      </c>
      <c r="N65" s="32">
        <v>2021</v>
      </c>
      <c r="O65" s="32">
        <v>2027</v>
      </c>
      <c r="P65" s="32" t="s">
        <v>60</v>
      </c>
      <c r="Q65" s="32" t="s">
        <v>60</v>
      </c>
      <c r="R65" s="32" t="s">
        <v>60</v>
      </c>
      <c r="S65" s="32" t="s">
        <v>60</v>
      </c>
      <c r="T65" s="32"/>
      <c r="U65" s="32"/>
      <c r="V65" s="32"/>
      <c r="W65" s="32"/>
      <c r="X65" s="32"/>
      <c r="Y65" s="32" t="s">
        <v>59</v>
      </c>
      <c r="Z65" s="56" t="s">
        <v>59</v>
      </c>
    </row>
    <row r="66" spans="1:70" s="34" customFormat="1" ht="57.6" hidden="1" x14ac:dyDescent="0.3">
      <c r="A66" s="15">
        <v>61</v>
      </c>
      <c r="B66" s="32" t="s">
        <v>164</v>
      </c>
      <c r="C66" s="32" t="s">
        <v>69</v>
      </c>
      <c r="D66" s="37" t="s">
        <v>165</v>
      </c>
      <c r="E66" s="37">
        <v>108022871</v>
      </c>
      <c r="F66" s="37">
        <v>600038521</v>
      </c>
      <c r="G66" s="32" t="s">
        <v>71</v>
      </c>
      <c r="H66" s="32" t="s">
        <v>68</v>
      </c>
      <c r="I66" s="32" t="s">
        <v>59</v>
      </c>
      <c r="J66" s="32" t="s">
        <v>69</v>
      </c>
      <c r="K66" s="32" t="s">
        <v>71</v>
      </c>
      <c r="L66" s="47">
        <v>5000000</v>
      </c>
      <c r="M66" s="44">
        <f t="shared" si="0"/>
        <v>2000000</v>
      </c>
      <c r="N66" s="32">
        <v>2021</v>
      </c>
      <c r="O66" s="32">
        <v>2027</v>
      </c>
      <c r="P66" s="32" t="s">
        <v>60</v>
      </c>
      <c r="Q66" s="32" t="s">
        <v>60</v>
      </c>
      <c r="R66" s="32" t="s">
        <v>60</v>
      </c>
      <c r="S66" s="32" t="s">
        <v>60</v>
      </c>
      <c r="T66" s="32"/>
      <c r="U66" s="32"/>
      <c r="V66" s="32" t="s">
        <v>76</v>
      </c>
      <c r="W66" s="32" t="s">
        <v>76</v>
      </c>
      <c r="X66" s="32"/>
      <c r="Y66" s="32" t="s">
        <v>59</v>
      </c>
      <c r="Z66" s="56" t="s">
        <v>59</v>
      </c>
    </row>
    <row r="67" spans="1:70" s="34" customFormat="1" ht="43.2" hidden="1" x14ac:dyDescent="0.3">
      <c r="A67" s="15">
        <v>62</v>
      </c>
      <c r="B67" s="32" t="s">
        <v>164</v>
      </c>
      <c r="C67" s="32" t="s">
        <v>69</v>
      </c>
      <c r="D67" s="37" t="s">
        <v>165</v>
      </c>
      <c r="E67" s="37">
        <v>108022871</v>
      </c>
      <c r="F67" s="37">
        <v>600038521</v>
      </c>
      <c r="G67" s="32" t="s">
        <v>166</v>
      </c>
      <c r="H67" s="32" t="s">
        <v>68</v>
      </c>
      <c r="I67" s="32" t="s">
        <v>59</v>
      </c>
      <c r="J67" s="32" t="s">
        <v>69</v>
      </c>
      <c r="K67" s="32" t="s">
        <v>166</v>
      </c>
      <c r="L67" s="47">
        <v>15000000</v>
      </c>
      <c r="M67" s="44">
        <f t="shared" si="0"/>
        <v>6000000</v>
      </c>
      <c r="N67" s="32">
        <v>2021</v>
      </c>
      <c r="O67" s="32">
        <v>2027</v>
      </c>
      <c r="P67" s="32" t="s">
        <v>60</v>
      </c>
      <c r="Q67" s="32" t="s">
        <v>60</v>
      </c>
      <c r="R67" s="32" t="s">
        <v>60</v>
      </c>
      <c r="S67" s="32" t="s">
        <v>60</v>
      </c>
      <c r="T67" s="32"/>
      <c r="U67" s="32"/>
      <c r="V67" s="32" t="s">
        <v>76</v>
      </c>
      <c r="W67" s="32" t="s">
        <v>76</v>
      </c>
      <c r="X67" s="32"/>
      <c r="Y67" s="32" t="s">
        <v>59</v>
      </c>
      <c r="Z67" s="56" t="s">
        <v>59</v>
      </c>
    </row>
    <row r="68" spans="1:70" s="34" customFormat="1" ht="53.4" hidden="1" customHeight="1" x14ac:dyDescent="0.3">
      <c r="A68" s="15">
        <v>63</v>
      </c>
      <c r="B68" s="32" t="s">
        <v>164</v>
      </c>
      <c r="C68" s="32" t="s">
        <v>69</v>
      </c>
      <c r="D68" s="37" t="s">
        <v>165</v>
      </c>
      <c r="E68" s="37">
        <v>108022871</v>
      </c>
      <c r="F68" s="37">
        <v>600038521</v>
      </c>
      <c r="G68" s="51" t="s">
        <v>168</v>
      </c>
      <c r="H68" s="32" t="s">
        <v>68</v>
      </c>
      <c r="I68" s="32" t="s">
        <v>59</v>
      </c>
      <c r="J68" s="32" t="s">
        <v>69</v>
      </c>
      <c r="K68" s="51" t="s">
        <v>168</v>
      </c>
      <c r="L68" s="70" t="s">
        <v>171</v>
      </c>
      <c r="M68" s="44">
        <v>320000</v>
      </c>
      <c r="N68" s="32">
        <v>2021</v>
      </c>
      <c r="O68" s="32">
        <v>2027</v>
      </c>
      <c r="P68" s="32" t="s">
        <v>60</v>
      </c>
      <c r="Q68" s="32" t="s">
        <v>60</v>
      </c>
      <c r="R68" s="32" t="s">
        <v>60</v>
      </c>
      <c r="S68" s="32" t="s">
        <v>60</v>
      </c>
      <c r="T68" s="32"/>
      <c r="U68" s="32"/>
      <c r="V68" s="32"/>
      <c r="W68" s="32"/>
      <c r="X68" s="32"/>
      <c r="Y68" s="32" t="s">
        <v>59</v>
      </c>
      <c r="Z68" s="56" t="s">
        <v>59</v>
      </c>
    </row>
    <row r="69" spans="1:70" s="34" customFormat="1" ht="41.4" hidden="1" customHeight="1" x14ac:dyDescent="0.3">
      <c r="A69" s="15">
        <v>64</v>
      </c>
      <c r="B69" s="32" t="s">
        <v>164</v>
      </c>
      <c r="C69" s="32" t="s">
        <v>69</v>
      </c>
      <c r="D69" s="37" t="s">
        <v>165</v>
      </c>
      <c r="E69" s="37">
        <v>108022871</v>
      </c>
      <c r="F69" s="37">
        <v>600038521</v>
      </c>
      <c r="G69" s="32" t="s">
        <v>169</v>
      </c>
      <c r="H69" s="32" t="s">
        <v>68</v>
      </c>
      <c r="I69" s="32" t="s">
        <v>59</v>
      </c>
      <c r="J69" s="32" t="s">
        <v>69</v>
      </c>
      <c r="K69" s="32" t="s">
        <v>169</v>
      </c>
      <c r="L69" s="70" t="s">
        <v>172</v>
      </c>
      <c r="M69" s="44">
        <v>2000000</v>
      </c>
      <c r="N69" s="32">
        <v>2021</v>
      </c>
      <c r="O69" s="32">
        <v>2027</v>
      </c>
      <c r="P69" s="32" t="s">
        <v>60</v>
      </c>
      <c r="Q69" s="32" t="s">
        <v>60</v>
      </c>
      <c r="R69" s="32" t="s">
        <v>60</v>
      </c>
      <c r="S69" s="32" t="s">
        <v>60</v>
      </c>
      <c r="T69" s="32"/>
      <c r="U69" s="32"/>
      <c r="V69" s="32"/>
      <c r="W69" s="32"/>
      <c r="X69" s="32"/>
      <c r="Y69" s="32" t="s">
        <v>59</v>
      </c>
      <c r="Z69" s="56" t="s">
        <v>59</v>
      </c>
    </row>
    <row r="70" spans="1:70" s="170" customFormat="1" ht="103.2" hidden="1" customHeight="1" x14ac:dyDescent="0.3">
      <c r="A70" s="164">
        <v>65</v>
      </c>
      <c r="B70" s="165" t="s">
        <v>164</v>
      </c>
      <c r="C70" s="165" t="s">
        <v>69</v>
      </c>
      <c r="D70" s="166" t="s">
        <v>165</v>
      </c>
      <c r="E70" s="166">
        <v>108022871</v>
      </c>
      <c r="F70" s="166">
        <v>600038521</v>
      </c>
      <c r="G70" s="165" t="s">
        <v>170</v>
      </c>
      <c r="H70" s="165" t="s">
        <v>68</v>
      </c>
      <c r="I70" s="165" t="s">
        <v>59</v>
      </c>
      <c r="J70" s="165" t="s">
        <v>69</v>
      </c>
      <c r="K70" s="165" t="s">
        <v>170</v>
      </c>
      <c r="L70" s="167">
        <v>2000000</v>
      </c>
      <c r="M70" s="168">
        <v>800000</v>
      </c>
      <c r="N70" s="165">
        <v>2021</v>
      </c>
      <c r="O70" s="165">
        <v>2027</v>
      </c>
      <c r="P70" s="165" t="s">
        <v>60</v>
      </c>
      <c r="Q70" s="165" t="s">
        <v>60</v>
      </c>
      <c r="R70" s="165" t="s">
        <v>60</v>
      </c>
      <c r="S70" s="165" t="s">
        <v>60</v>
      </c>
      <c r="T70" s="165"/>
      <c r="U70" s="165"/>
      <c r="V70" s="165"/>
      <c r="W70" s="165"/>
      <c r="X70" s="165"/>
      <c r="Y70" s="165" t="s">
        <v>59</v>
      </c>
      <c r="Z70" s="169" t="s">
        <v>59</v>
      </c>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row>
    <row r="71" spans="1:70" s="34" customFormat="1" ht="72" hidden="1" x14ac:dyDescent="0.3">
      <c r="A71" s="15">
        <v>66</v>
      </c>
      <c r="B71" s="32" t="s">
        <v>164</v>
      </c>
      <c r="C71" s="32" t="s">
        <v>69</v>
      </c>
      <c r="D71" s="37" t="s">
        <v>165</v>
      </c>
      <c r="E71" s="37">
        <v>108022871</v>
      </c>
      <c r="F71" s="37">
        <v>600038521</v>
      </c>
      <c r="G71" s="32" t="s">
        <v>122</v>
      </c>
      <c r="H71" s="32" t="s">
        <v>68</v>
      </c>
      <c r="I71" s="32" t="s">
        <v>59</v>
      </c>
      <c r="J71" s="32" t="s">
        <v>69</v>
      </c>
      <c r="K71" s="32" t="s">
        <v>122</v>
      </c>
      <c r="L71" s="47">
        <v>450000</v>
      </c>
      <c r="M71" s="44">
        <f t="shared" si="0"/>
        <v>180000</v>
      </c>
      <c r="N71" s="32">
        <v>2021</v>
      </c>
      <c r="O71" s="32">
        <v>2027</v>
      </c>
      <c r="P71" s="32" t="s">
        <v>60</v>
      </c>
      <c r="Q71" s="32" t="s">
        <v>60</v>
      </c>
      <c r="R71" s="32" t="s">
        <v>60</v>
      </c>
      <c r="S71" s="32" t="s">
        <v>60</v>
      </c>
      <c r="T71" s="32"/>
      <c r="U71" s="32"/>
      <c r="V71" s="32"/>
      <c r="W71" s="32"/>
      <c r="X71" s="32"/>
      <c r="Y71" s="32" t="s">
        <v>59</v>
      </c>
      <c r="Z71" s="56" t="s">
        <v>59</v>
      </c>
    </row>
    <row r="72" spans="1:70" s="34" customFormat="1" ht="74.400000000000006" hidden="1" customHeight="1" x14ac:dyDescent="0.3">
      <c r="A72" s="15">
        <v>67</v>
      </c>
      <c r="B72" s="32" t="s">
        <v>174</v>
      </c>
      <c r="C72" s="32" t="s">
        <v>69</v>
      </c>
      <c r="D72" s="37" t="s">
        <v>165</v>
      </c>
      <c r="E72" s="37">
        <v>108022871</v>
      </c>
      <c r="F72" s="37">
        <v>600038521</v>
      </c>
      <c r="G72" s="32" t="s">
        <v>173</v>
      </c>
      <c r="H72" s="32" t="s">
        <v>68</v>
      </c>
      <c r="I72" s="32" t="s">
        <v>59</v>
      </c>
      <c r="J72" s="32" t="s">
        <v>69</v>
      </c>
      <c r="K72" s="32" t="s">
        <v>173</v>
      </c>
      <c r="L72" s="48">
        <v>500000</v>
      </c>
      <c r="M72" s="44">
        <f t="shared" ref="M72:M117" si="1">L72*0.4</f>
        <v>200000</v>
      </c>
      <c r="N72" s="32">
        <v>2021</v>
      </c>
      <c r="O72" s="32">
        <v>2027</v>
      </c>
      <c r="P72" s="32" t="s">
        <v>60</v>
      </c>
      <c r="Q72" s="32" t="s">
        <v>60</v>
      </c>
      <c r="R72" s="32" t="s">
        <v>60</v>
      </c>
      <c r="S72" s="32" t="s">
        <v>60</v>
      </c>
      <c r="T72" s="32"/>
      <c r="U72" s="32"/>
      <c r="V72" s="32"/>
      <c r="W72" s="32"/>
      <c r="X72" s="32"/>
      <c r="Y72" s="32" t="s">
        <v>59</v>
      </c>
      <c r="Z72" s="56" t="s">
        <v>59</v>
      </c>
    </row>
    <row r="73" spans="1:70" s="170" customFormat="1" ht="77.25" hidden="1" customHeight="1" x14ac:dyDescent="0.3">
      <c r="A73" s="164">
        <v>68</v>
      </c>
      <c r="B73" s="165" t="s">
        <v>174</v>
      </c>
      <c r="C73" s="165" t="s">
        <v>69</v>
      </c>
      <c r="D73" s="166" t="s">
        <v>165</v>
      </c>
      <c r="E73" s="166">
        <v>108022871</v>
      </c>
      <c r="F73" s="166">
        <v>600038521</v>
      </c>
      <c r="G73" s="165" t="s">
        <v>75</v>
      </c>
      <c r="H73" s="165" t="s">
        <v>68</v>
      </c>
      <c r="I73" s="165" t="s">
        <v>59</v>
      </c>
      <c r="J73" s="165" t="s">
        <v>69</v>
      </c>
      <c r="K73" s="165" t="s">
        <v>75</v>
      </c>
      <c r="L73" s="171">
        <v>20000000</v>
      </c>
      <c r="M73" s="172">
        <f t="shared" si="1"/>
        <v>8000000</v>
      </c>
      <c r="N73" s="165">
        <v>2021</v>
      </c>
      <c r="O73" s="165">
        <v>2027</v>
      </c>
      <c r="P73" s="165" t="s">
        <v>60</v>
      </c>
      <c r="Q73" s="165" t="s">
        <v>60</v>
      </c>
      <c r="R73" s="165" t="s">
        <v>60</v>
      </c>
      <c r="S73" s="165" t="s">
        <v>60</v>
      </c>
      <c r="T73" s="165"/>
      <c r="U73" s="165"/>
      <c r="V73" s="173" t="s">
        <v>60</v>
      </c>
      <c r="W73" s="165"/>
      <c r="X73" s="165"/>
      <c r="Y73" s="165" t="s">
        <v>59</v>
      </c>
      <c r="Z73" s="169" t="s">
        <v>59</v>
      </c>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row>
    <row r="74" spans="1:70" s="34" customFormat="1" ht="43.2" hidden="1" x14ac:dyDescent="0.3">
      <c r="A74" s="15">
        <v>69</v>
      </c>
      <c r="B74" s="32" t="s">
        <v>174</v>
      </c>
      <c r="C74" s="32" t="s">
        <v>69</v>
      </c>
      <c r="D74" s="37" t="s">
        <v>165</v>
      </c>
      <c r="E74" s="37">
        <v>108022871</v>
      </c>
      <c r="F74" s="37">
        <v>600038521</v>
      </c>
      <c r="G74" s="32" t="s">
        <v>175</v>
      </c>
      <c r="H74" s="32" t="s">
        <v>68</v>
      </c>
      <c r="I74" s="32" t="s">
        <v>59</v>
      </c>
      <c r="J74" s="32" t="s">
        <v>69</v>
      </c>
      <c r="K74" s="32" t="s">
        <v>175</v>
      </c>
      <c r="L74" s="47">
        <v>500000</v>
      </c>
      <c r="M74" s="44">
        <f t="shared" si="1"/>
        <v>200000</v>
      </c>
      <c r="N74" s="32">
        <v>2021</v>
      </c>
      <c r="O74" s="32">
        <v>2027</v>
      </c>
      <c r="P74" s="32" t="s">
        <v>60</v>
      </c>
      <c r="Q74" s="32" t="s">
        <v>60</v>
      </c>
      <c r="R74" s="32" t="s">
        <v>60</v>
      </c>
      <c r="S74" s="32" t="s">
        <v>60</v>
      </c>
      <c r="T74" s="32"/>
      <c r="U74" s="32"/>
      <c r="V74" s="32"/>
      <c r="W74" s="32"/>
      <c r="X74" s="32"/>
      <c r="Y74" s="32" t="s">
        <v>59</v>
      </c>
      <c r="Z74" s="56" t="s">
        <v>59</v>
      </c>
    </row>
    <row r="75" spans="1:70" s="34" customFormat="1" ht="43.2" hidden="1" x14ac:dyDescent="0.3">
      <c r="A75" s="15">
        <v>70</v>
      </c>
      <c r="B75" s="32" t="s">
        <v>174</v>
      </c>
      <c r="C75" s="32" t="s">
        <v>69</v>
      </c>
      <c r="D75" s="37" t="s">
        <v>165</v>
      </c>
      <c r="E75" s="37">
        <v>108022871</v>
      </c>
      <c r="F75" s="37">
        <v>600038521</v>
      </c>
      <c r="G75" s="32" t="s">
        <v>152</v>
      </c>
      <c r="H75" s="32" t="s">
        <v>68</v>
      </c>
      <c r="I75" s="32" t="s">
        <v>59</v>
      </c>
      <c r="J75" s="32" t="s">
        <v>69</v>
      </c>
      <c r="K75" s="32" t="s">
        <v>152</v>
      </c>
      <c r="L75" s="47" t="s">
        <v>176</v>
      </c>
      <c r="M75" s="44">
        <v>8000000</v>
      </c>
      <c r="N75" s="32">
        <v>2021</v>
      </c>
      <c r="O75" s="32">
        <v>2027</v>
      </c>
      <c r="P75" s="32" t="s">
        <v>60</v>
      </c>
      <c r="Q75" s="32" t="s">
        <v>60</v>
      </c>
      <c r="R75" s="32" t="s">
        <v>60</v>
      </c>
      <c r="S75" s="32" t="s">
        <v>60</v>
      </c>
      <c r="T75" s="32"/>
      <c r="U75" s="32"/>
      <c r="V75" s="32"/>
      <c r="W75" s="32"/>
      <c r="X75" s="32"/>
      <c r="Y75" s="32" t="s">
        <v>59</v>
      </c>
      <c r="Z75" s="56" t="s">
        <v>59</v>
      </c>
    </row>
    <row r="76" spans="1:70" s="34" customFormat="1" ht="86.4" hidden="1" x14ac:dyDescent="0.3">
      <c r="A76" s="15">
        <v>71</v>
      </c>
      <c r="B76" s="32" t="s">
        <v>174</v>
      </c>
      <c r="C76" s="32" t="s">
        <v>69</v>
      </c>
      <c r="D76" s="37" t="s">
        <v>165</v>
      </c>
      <c r="E76" s="37">
        <v>108022871</v>
      </c>
      <c r="F76" s="37">
        <v>600038521</v>
      </c>
      <c r="G76" s="32" t="s">
        <v>177</v>
      </c>
      <c r="H76" s="32" t="s">
        <v>68</v>
      </c>
      <c r="I76" s="32" t="s">
        <v>59</v>
      </c>
      <c r="J76" s="32" t="s">
        <v>69</v>
      </c>
      <c r="K76" s="32" t="s">
        <v>177</v>
      </c>
      <c r="L76" s="47" t="s">
        <v>136</v>
      </c>
      <c r="M76" s="44">
        <v>8000000</v>
      </c>
      <c r="N76" s="32">
        <v>2021</v>
      </c>
      <c r="O76" s="32">
        <v>2027</v>
      </c>
      <c r="P76" s="32" t="s">
        <v>60</v>
      </c>
      <c r="Q76" s="32" t="s">
        <v>60</v>
      </c>
      <c r="R76" s="32" t="s">
        <v>60</v>
      </c>
      <c r="S76" s="32" t="s">
        <v>60</v>
      </c>
      <c r="T76" s="32"/>
      <c r="U76" s="32"/>
      <c r="V76" s="32"/>
      <c r="W76" s="32"/>
      <c r="X76" s="32"/>
      <c r="Y76" s="32" t="s">
        <v>59</v>
      </c>
      <c r="Z76" s="56" t="s">
        <v>59</v>
      </c>
    </row>
    <row r="77" spans="1:70" s="34" customFormat="1" ht="72" hidden="1" x14ac:dyDescent="0.3">
      <c r="A77" s="15">
        <v>72</v>
      </c>
      <c r="B77" s="32" t="s">
        <v>174</v>
      </c>
      <c r="C77" s="32" t="s">
        <v>69</v>
      </c>
      <c r="D77" s="37" t="s">
        <v>165</v>
      </c>
      <c r="E77" s="37">
        <v>108022871</v>
      </c>
      <c r="F77" s="37">
        <v>600038521</v>
      </c>
      <c r="G77" s="32" t="s">
        <v>122</v>
      </c>
      <c r="H77" s="32" t="s">
        <v>68</v>
      </c>
      <c r="I77" s="32" t="s">
        <v>59</v>
      </c>
      <c r="J77" s="32" t="s">
        <v>69</v>
      </c>
      <c r="K77" s="32" t="s">
        <v>122</v>
      </c>
      <c r="L77" s="47" t="s">
        <v>88</v>
      </c>
      <c r="M77" s="44">
        <v>4000000</v>
      </c>
      <c r="N77" s="32">
        <v>2021</v>
      </c>
      <c r="O77" s="32">
        <v>2027</v>
      </c>
      <c r="P77" s="32" t="s">
        <v>60</v>
      </c>
      <c r="Q77" s="32" t="s">
        <v>60</v>
      </c>
      <c r="R77" s="32" t="s">
        <v>60</v>
      </c>
      <c r="S77" s="32" t="s">
        <v>60</v>
      </c>
      <c r="T77" s="32"/>
      <c r="U77" s="32"/>
      <c r="V77" s="32"/>
      <c r="W77" s="32"/>
      <c r="X77" s="32"/>
      <c r="Y77" s="32" t="s">
        <v>59</v>
      </c>
      <c r="Z77" s="56" t="s">
        <v>59</v>
      </c>
    </row>
    <row r="78" spans="1:70" s="34" customFormat="1" ht="72" hidden="1" x14ac:dyDescent="0.3">
      <c r="A78" s="15">
        <v>73</v>
      </c>
      <c r="B78" s="32" t="s">
        <v>174</v>
      </c>
      <c r="C78" s="32" t="s">
        <v>69</v>
      </c>
      <c r="D78" s="37" t="s">
        <v>165</v>
      </c>
      <c r="E78" s="37">
        <v>108022871</v>
      </c>
      <c r="F78" s="37">
        <v>600038521</v>
      </c>
      <c r="G78" s="32" t="s">
        <v>178</v>
      </c>
      <c r="H78" s="32" t="s">
        <v>68</v>
      </c>
      <c r="I78" s="32" t="s">
        <v>59</v>
      </c>
      <c r="J78" s="32" t="s">
        <v>69</v>
      </c>
      <c r="K78" s="32" t="s">
        <v>178</v>
      </c>
      <c r="L78" s="47" t="s">
        <v>136</v>
      </c>
      <c r="M78" s="44">
        <v>8000000</v>
      </c>
      <c r="N78" s="32">
        <v>2021</v>
      </c>
      <c r="O78" s="32">
        <v>2027</v>
      </c>
      <c r="P78" s="32" t="s">
        <v>60</v>
      </c>
      <c r="Q78" s="32" t="s">
        <v>60</v>
      </c>
      <c r="R78" s="32" t="s">
        <v>60</v>
      </c>
      <c r="S78" s="32" t="s">
        <v>60</v>
      </c>
      <c r="T78" s="32"/>
      <c r="U78" s="32"/>
      <c r="V78" s="32"/>
      <c r="W78" s="32"/>
      <c r="X78" s="32"/>
      <c r="Y78" s="32" t="s">
        <v>59</v>
      </c>
      <c r="Z78" s="56" t="s">
        <v>59</v>
      </c>
    </row>
    <row r="79" spans="1:70" s="154" customFormat="1" ht="57.6" hidden="1" x14ac:dyDescent="0.3">
      <c r="A79" s="149">
        <v>74</v>
      </c>
      <c r="B79" s="150" t="s">
        <v>174</v>
      </c>
      <c r="C79" s="150" t="s">
        <v>69</v>
      </c>
      <c r="D79" s="151" t="s">
        <v>165</v>
      </c>
      <c r="E79" s="151">
        <v>108022871</v>
      </c>
      <c r="F79" s="151">
        <v>600038521</v>
      </c>
      <c r="G79" s="150" t="s">
        <v>179</v>
      </c>
      <c r="H79" s="150" t="s">
        <v>68</v>
      </c>
      <c r="I79" s="150" t="s">
        <v>59</v>
      </c>
      <c r="J79" s="150" t="s">
        <v>69</v>
      </c>
      <c r="K79" s="150" t="s">
        <v>642</v>
      </c>
      <c r="L79" s="152" t="s">
        <v>136</v>
      </c>
      <c r="M79" s="163">
        <v>800000</v>
      </c>
      <c r="N79" s="150">
        <v>2021</v>
      </c>
      <c r="O79" s="150">
        <v>2027</v>
      </c>
      <c r="P79" s="150" t="s">
        <v>60</v>
      </c>
      <c r="Q79" s="150" t="s">
        <v>60</v>
      </c>
      <c r="R79" s="150" t="s">
        <v>60</v>
      </c>
      <c r="S79" s="150" t="s">
        <v>60</v>
      </c>
      <c r="T79" s="150"/>
      <c r="U79" s="150"/>
      <c r="V79" s="150"/>
      <c r="W79" s="150"/>
      <c r="X79" s="150"/>
      <c r="Y79" s="150" t="s">
        <v>59</v>
      </c>
      <c r="Z79" s="153" t="s">
        <v>59</v>
      </c>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row>
    <row r="80" spans="1:70" s="34" customFormat="1" ht="72" hidden="1" x14ac:dyDescent="0.3">
      <c r="A80" s="15">
        <v>75</v>
      </c>
      <c r="B80" s="32" t="s">
        <v>174</v>
      </c>
      <c r="C80" s="32" t="s">
        <v>69</v>
      </c>
      <c r="D80" s="37" t="s">
        <v>165</v>
      </c>
      <c r="E80" s="37">
        <v>108022871</v>
      </c>
      <c r="F80" s="37">
        <v>600038521</v>
      </c>
      <c r="G80" s="51" t="s">
        <v>157</v>
      </c>
      <c r="H80" s="32" t="s">
        <v>68</v>
      </c>
      <c r="I80" s="32" t="s">
        <v>59</v>
      </c>
      <c r="J80" s="32" t="s">
        <v>69</v>
      </c>
      <c r="K80" s="51" t="s">
        <v>157</v>
      </c>
      <c r="L80" s="47" t="s">
        <v>635</v>
      </c>
      <c r="M80" s="44">
        <v>400000</v>
      </c>
      <c r="N80" s="32">
        <v>2021</v>
      </c>
      <c r="O80" s="32">
        <v>2027</v>
      </c>
      <c r="P80" s="32" t="s">
        <v>60</v>
      </c>
      <c r="Q80" s="32" t="s">
        <v>60</v>
      </c>
      <c r="R80" s="32" t="s">
        <v>60</v>
      </c>
      <c r="S80" s="32" t="s">
        <v>60</v>
      </c>
      <c r="T80" s="32"/>
      <c r="U80" s="32"/>
      <c r="V80" s="32"/>
      <c r="W80" s="32"/>
      <c r="X80" s="32"/>
      <c r="Y80" s="32" t="s">
        <v>59</v>
      </c>
      <c r="Z80" s="56" t="s">
        <v>59</v>
      </c>
    </row>
    <row r="81" spans="1:26" s="34" customFormat="1" ht="114.6" hidden="1" customHeight="1" x14ac:dyDescent="0.3">
      <c r="A81" s="15">
        <v>76</v>
      </c>
      <c r="B81" s="32" t="s">
        <v>301</v>
      </c>
      <c r="C81" s="32" t="s">
        <v>69</v>
      </c>
      <c r="D81" s="37" t="s">
        <v>302</v>
      </c>
      <c r="E81" s="37">
        <v>102385360</v>
      </c>
      <c r="F81" s="37">
        <v>600038408</v>
      </c>
      <c r="G81" s="32" t="s">
        <v>303</v>
      </c>
      <c r="H81" s="32" t="s">
        <v>68</v>
      </c>
      <c r="I81" s="32" t="s">
        <v>59</v>
      </c>
      <c r="J81" s="32" t="s">
        <v>69</v>
      </c>
      <c r="K81" s="32" t="s">
        <v>303</v>
      </c>
      <c r="L81" s="47">
        <v>45000000</v>
      </c>
      <c r="M81" s="44">
        <f t="shared" si="1"/>
        <v>18000000</v>
      </c>
      <c r="N81" s="32">
        <v>2021</v>
      </c>
      <c r="O81" s="32">
        <v>2027</v>
      </c>
      <c r="P81" s="32" t="s">
        <v>60</v>
      </c>
      <c r="Q81" s="32" t="s">
        <v>60</v>
      </c>
      <c r="R81" s="32" t="s">
        <v>60</v>
      </c>
      <c r="S81" s="32" t="s">
        <v>60</v>
      </c>
      <c r="T81" s="32"/>
      <c r="U81" s="32"/>
      <c r="V81" s="32"/>
      <c r="W81" s="32"/>
      <c r="X81" s="32"/>
      <c r="Y81" s="32" t="s">
        <v>59</v>
      </c>
      <c r="Z81" s="56" t="s">
        <v>59</v>
      </c>
    </row>
    <row r="82" spans="1:26" s="34" customFormat="1" ht="114.6" hidden="1" customHeight="1" x14ac:dyDescent="0.3">
      <c r="A82" s="15">
        <v>77</v>
      </c>
      <c r="B82" s="32" t="s">
        <v>301</v>
      </c>
      <c r="C82" s="32" t="s">
        <v>69</v>
      </c>
      <c r="D82" s="37" t="s">
        <v>302</v>
      </c>
      <c r="E82" s="37">
        <v>102385360</v>
      </c>
      <c r="F82" s="37">
        <v>600038408</v>
      </c>
      <c r="G82" s="32" t="s">
        <v>145</v>
      </c>
      <c r="H82" s="32" t="s">
        <v>68</v>
      </c>
      <c r="I82" s="32" t="s">
        <v>59</v>
      </c>
      <c r="J82" s="32" t="s">
        <v>69</v>
      </c>
      <c r="K82" s="32" t="s">
        <v>145</v>
      </c>
      <c r="L82" s="46">
        <v>2100000</v>
      </c>
      <c r="M82" s="44">
        <f t="shared" si="1"/>
        <v>840000</v>
      </c>
      <c r="N82" s="32">
        <v>2021</v>
      </c>
      <c r="O82" s="32">
        <v>2027</v>
      </c>
      <c r="P82" s="32" t="s">
        <v>60</v>
      </c>
      <c r="Q82" s="32" t="s">
        <v>60</v>
      </c>
      <c r="R82" s="32" t="s">
        <v>60</v>
      </c>
      <c r="S82" s="32" t="s">
        <v>60</v>
      </c>
      <c r="T82" s="32"/>
      <c r="U82" s="32"/>
      <c r="V82" s="32"/>
      <c r="W82" s="32"/>
      <c r="X82" s="32"/>
      <c r="Y82" s="32" t="s">
        <v>59</v>
      </c>
      <c r="Z82" s="56" t="s">
        <v>59</v>
      </c>
    </row>
    <row r="83" spans="1:26" s="34" customFormat="1" ht="114.6" hidden="1" customHeight="1" x14ac:dyDescent="0.3">
      <c r="A83" s="15">
        <v>78</v>
      </c>
      <c r="B83" s="32" t="s">
        <v>301</v>
      </c>
      <c r="C83" s="32" t="s">
        <v>69</v>
      </c>
      <c r="D83" s="37" t="s">
        <v>302</v>
      </c>
      <c r="E83" s="37">
        <v>102385360</v>
      </c>
      <c r="F83" s="37">
        <v>600038408</v>
      </c>
      <c r="G83" s="32" t="s">
        <v>71</v>
      </c>
      <c r="H83" s="32" t="s">
        <v>68</v>
      </c>
      <c r="I83" s="32" t="s">
        <v>59</v>
      </c>
      <c r="J83" s="32" t="s">
        <v>69</v>
      </c>
      <c r="K83" s="32" t="s">
        <v>71</v>
      </c>
      <c r="L83" s="46">
        <v>8900000</v>
      </c>
      <c r="M83" s="44">
        <f t="shared" si="1"/>
        <v>3560000</v>
      </c>
      <c r="N83" s="32">
        <v>2021</v>
      </c>
      <c r="O83" s="32">
        <v>2027</v>
      </c>
      <c r="P83" s="32" t="s">
        <v>60</v>
      </c>
      <c r="Q83" s="32" t="s">
        <v>60</v>
      </c>
      <c r="R83" s="32" t="s">
        <v>60</v>
      </c>
      <c r="S83" s="32" t="s">
        <v>60</v>
      </c>
      <c r="T83" s="32"/>
      <c r="U83" s="32"/>
      <c r="V83" s="32"/>
      <c r="W83" s="32"/>
      <c r="X83" s="32"/>
      <c r="Y83" s="32" t="s">
        <v>59</v>
      </c>
      <c r="Z83" s="56" t="s">
        <v>59</v>
      </c>
    </row>
    <row r="84" spans="1:26" s="34" customFormat="1" ht="114.6" hidden="1" customHeight="1" x14ac:dyDescent="0.3">
      <c r="A84" s="15">
        <v>79</v>
      </c>
      <c r="B84" s="32" t="s">
        <v>301</v>
      </c>
      <c r="C84" s="32" t="s">
        <v>69</v>
      </c>
      <c r="D84" s="37" t="s">
        <v>302</v>
      </c>
      <c r="E84" s="37">
        <v>102385360</v>
      </c>
      <c r="F84" s="37">
        <v>600038408</v>
      </c>
      <c r="G84" s="32" t="s">
        <v>117</v>
      </c>
      <c r="H84" s="32" t="s">
        <v>68</v>
      </c>
      <c r="I84" s="32" t="s">
        <v>59</v>
      </c>
      <c r="J84" s="32" t="s">
        <v>69</v>
      </c>
      <c r="K84" s="32" t="s">
        <v>117</v>
      </c>
      <c r="L84" s="46">
        <v>2500000</v>
      </c>
      <c r="M84" s="44">
        <f t="shared" si="1"/>
        <v>1000000</v>
      </c>
      <c r="N84" s="32">
        <v>2021</v>
      </c>
      <c r="O84" s="32">
        <v>2027</v>
      </c>
      <c r="P84" s="32" t="s">
        <v>60</v>
      </c>
      <c r="Q84" s="32" t="s">
        <v>60</v>
      </c>
      <c r="R84" s="32" t="s">
        <v>60</v>
      </c>
      <c r="S84" s="32" t="s">
        <v>60</v>
      </c>
      <c r="T84" s="32"/>
      <c r="U84" s="32"/>
      <c r="V84" s="32"/>
      <c r="W84" s="32"/>
      <c r="X84" s="32"/>
      <c r="Y84" s="32" t="s">
        <v>59</v>
      </c>
      <c r="Z84" s="56" t="s">
        <v>59</v>
      </c>
    </row>
    <row r="85" spans="1:26" s="34" customFormat="1" ht="114.6" hidden="1" customHeight="1" x14ac:dyDescent="0.3">
      <c r="A85" s="15">
        <v>80</v>
      </c>
      <c r="B85" s="32" t="s">
        <v>301</v>
      </c>
      <c r="C85" s="32" t="s">
        <v>69</v>
      </c>
      <c r="D85" s="37" t="s">
        <v>302</v>
      </c>
      <c r="E85" s="37">
        <v>102385360</v>
      </c>
      <c r="F85" s="37">
        <v>600038408</v>
      </c>
      <c r="G85" s="32" t="s">
        <v>97</v>
      </c>
      <c r="H85" s="32" t="s">
        <v>68</v>
      </c>
      <c r="I85" s="32" t="s">
        <v>59</v>
      </c>
      <c r="J85" s="32" t="s">
        <v>69</v>
      </c>
      <c r="K85" s="32" t="s">
        <v>97</v>
      </c>
      <c r="L85" s="47">
        <v>700000</v>
      </c>
      <c r="M85" s="44">
        <f t="shared" si="1"/>
        <v>280000</v>
      </c>
      <c r="N85" s="32">
        <v>2021</v>
      </c>
      <c r="O85" s="32">
        <v>2027</v>
      </c>
      <c r="P85" s="32" t="s">
        <v>60</v>
      </c>
      <c r="Q85" s="32" t="s">
        <v>60</v>
      </c>
      <c r="R85" s="32" t="s">
        <v>60</v>
      </c>
      <c r="S85" s="32" t="s">
        <v>60</v>
      </c>
      <c r="T85" s="32"/>
      <c r="U85" s="32"/>
      <c r="V85" s="32"/>
      <c r="W85" s="32"/>
      <c r="X85" s="32"/>
      <c r="Y85" s="32" t="s">
        <v>59</v>
      </c>
      <c r="Z85" s="56" t="s">
        <v>59</v>
      </c>
    </row>
    <row r="86" spans="1:26" s="34" customFormat="1" ht="114.6" hidden="1" customHeight="1" x14ac:dyDescent="0.3">
      <c r="A86" s="15">
        <v>81</v>
      </c>
      <c r="B86" s="32" t="s">
        <v>301</v>
      </c>
      <c r="C86" s="32" t="s">
        <v>69</v>
      </c>
      <c r="D86" s="37" t="s">
        <v>302</v>
      </c>
      <c r="E86" s="37">
        <v>102385360</v>
      </c>
      <c r="F86" s="37">
        <v>600038408</v>
      </c>
      <c r="G86" s="32" t="s">
        <v>75</v>
      </c>
      <c r="H86" s="32" t="s">
        <v>68</v>
      </c>
      <c r="I86" s="32" t="s">
        <v>59</v>
      </c>
      <c r="J86" s="32" t="s">
        <v>69</v>
      </c>
      <c r="K86" s="32" t="s">
        <v>75</v>
      </c>
      <c r="L86" s="46">
        <v>40000000</v>
      </c>
      <c r="M86" s="44">
        <f t="shared" si="1"/>
        <v>16000000</v>
      </c>
      <c r="N86" s="32">
        <v>2021</v>
      </c>
      <c r="O86" s="32">
        <v>2027</v>
      </c>
      <c r="P86" s="32" t="s">
        <v>60</v>
      </c>
      <c r="Q86" s="32" t="s">
        <v>60</v>
      </c>
      <c r="R86" s="32" t="s">
        <v>60</v>
      </c>
      <c r="S86" s="32" t="s">
        <v>60</v>
      </c>
      <c r="T86" s="32"/>
      <c r="U86" s="32"/>
      <c r="V86" s="32"/>
      <c r="W86" s="32"/>
      <c r="X86" s="32"/>
      <c r="Y86" s="32" t="s">
        <v>59</v>
      </c>
      <c r="Z86" s="56" t="s">
        <v>59</v>
      </c>
    </row>
    <row r="87" spans="1:26" s="34" customFormat="1" ht="114.6" hidden="1" customHeight="1" x14ac:dyDescent="0.3">
      <c r="A87" s="15">
        <v>82</v>
      </c>
      <c r="B87" s="32" t="s">
        <v>301</v>
      </c>
      <c r="C87" s="32" t="s">
        <v>69</v>
      </c>
      <c r="D87" s="37" t="s">
        <v>302</v>
      </c>
      <c r="E87" s="37">
        <v>102385360</v>
      </c>
      <c r="F87" s="37">
        <v>600038408</v>
      </c>
      <c r="G87" s="32" t="s">
        <v>84</v>
      </c>
      <c r="H87" s="32" t="s">
        <v>68</v>
      </c>
      <c r="I87" s="32" t="s">
        <v>59</v>
      </c>
      <c r="J87" s="32" t="s">
        <v>69</v>
      </c>
      <c r="K87" s="32" t="s">
        <v>605</v>
      </c>
      <c r="L87" s="46">
        <v>3500000</v>
      </c>
      <c r="M87" s="44">
        <f t="shared" si="1"/>
        <v>1400000</v>
      </c>
      <c r="N87" s="32">
        <v>2021</v>
      </c>
      <c r="O87" s="32">
        <v>2027</v>
      </c>
      <c r="P87" s="32" t="s">
        <v>60</v>
      </c>
      <c r="Q87" s="32" t="s">
        <v>60</v>
      </c>
      <c r="R87" s="32" t="s">
        <v>60</v>
      </c>
      <c r="S87" s="32" t="s">
        <v>60</v>
      </c>
      <c r="T87" s="32"/>
      <c r="U87" s="32"/>
      <c r="V87" s="32"/>
      <c r="W87" s="32"/>
      <c r="X87" s="32"/>
      <c r="Y87" s="32" t="s">
        <v>59</v>
      </c>
      <c r="Z87" s="56" t="s">
        <v>59</v>
      </c>
    </row>
    <row r="88" spans="1:26" s="34" customFormat="1" ht="148.80000000000001" hidden="1" customHeight="1" x14ac:dyDescent="0.3">
      <c r="A88" s="15">
        <v>83</v>
      </c>
      <c r="B88" s="32" t="s">
        <v>301</v>
      </c>
      <c r="C88" s="32" t="s">
        <v>69</v>
      </c>
      <c r="D88" s="37" t="s">
        <v>302</v>
      </c>
      <c r="E88" s="37">
        <v>102385360</v>
      </c>
      <c r="F88" s="37">
        <v>600038408</v>
      </c>
      <c r="G88" s="32" t="s">
        <v>86</v>
      </c>
      <c r="H88" s="32" t="s">
        <v>68</v>
      </c>
      <c r="I88" s="32" t="s">
        <v>59</v>
      </c>
      <c r="J88" s="32" t="s">
        <v>69</v>
      </c>
      <c r="K88" s="32" t="s">
        <v>86</v>
      </c>
      <c r="L88" s="46">
        <v>1000000</v>
      </c>
      <c r="M88" s="44">
        <f t="shared" si="1"/>
        <v>400000</v>
      </c>
      <c r="N88" s="32">
        <v>2021</v>
      </c>
      <c r="O88" s="32">
        <v>2027</v>
      </c>
      <c r="P88" s="32" t="s">
        <v>60</v>
      </c>
      <c r="Q88" s="32" t="s">
        <v>60</v>
      </c>
      <c r="R88" s="32" t="s">
        <v>60</v>
      </c>
      <c r="S88" s="32" t="s">
        <v>60</v>
      </c>
      <c r="T88" s="32"/>
      <c r="U88" s="32"/>
      <c r="V88" s="32"/>
      <c r="W88" s="32"/>
      <c r="X88" s="32"/>
      <c r="Y88" s="32" t="s">
        <v>59</v>
      </c>
      <c r="Z88" s="56" t="s">
        <v>59</v>
      </c>
    </row>
    <row r="89" spans="1:26" s="34" customFormat="1" ht="114.6" hidden="1" customHeight="1" x14ac:dyDescent="0.3">
      <c r="A89" s="15">
        <v>84</v>
      </c>
      <c r="B89" s="32" t="s">
        <v>301</v>
      </c>
      <c r="C89" s="32" t="s">
        <v>69</v>
      </c>
      <c r="D89" s="37" t="s">
        <v>302</v>
      </c>
      <c r="E89" s="37">
        <v>102385360</v>
      </c>
      <c r="F89" s="37">
        <v>600038408</v>
      </c>
      <c r="G89" s="37" t="s">
        <v>304</v>
      </c>
      <c r="H89" s="32" t="s">
        <v>68</v>
      </c>
      <c r="I89" s="32" t="s">
        <v>59</v>
      </c>
      <c r="J89" s="32" t="s">
        <v>69</v>
      </c>
      <c r="K89" s="37" t="s">
        <v>304</v>
      </c>
      <c r="L89" s="44" t="s">
        <v>115</v>
      </c>
      <c r="M89" s="44" t="e">
        <f t="shared" si="1"/>
        <v>#VALUE!</v>
      </c>
      <c r="N89" s="32">
        <v>2021</v>
      </c>
      <c r="O89" s="32">
        <v>2027</v>
      </c>
      <c r="P89" s="32"/>
      <c r="Q89" s="32"/>
      <c r="R89" s="32"/>
      <c r="S89" s="32"/>
      <c r="T89" s="32" t="s">
        <v>76</v>
      </c>
      <c r="U89" s="32" t="s">
        <v>76</v>
      </c>
      <c r="V89" s="32" t="s">
        <v>76</v>
      </c>
      <c r="W89" s="32" t="s">
        <v>76</v>
      </c>
      <c r="X89" s="32" t="s">
        <v>76</v>
      </c>
      <c r="Y89" s="32" t="s">
        <v>59</v>
      </c>
      <c r="Z89" s="56"/>
    </row>
    <row r="90" spans="1:26" s="34" customFormat="1" ht="170.4" hidden="1" customHeight="1" x14ac:dyDescent="0.3">
      <c r="A90" s="15">
        <v>85</v>
      </c>
      <c r="B90" s="32" t="s">
        <v>301</v>
      </c>
      <c r="C90" s="32" t="s">
        <v>69</v>
      </c>
      <c r="D90" s="37" t="s">
        <v>302</v>
      </c>
      <c r="E90" s="37">
        <v>102385360</v>
      </c>
      <c r="F90" s="37">
        <v>600038408</v>
      </c>
      <c r="G90" s="32" t="s">
        <v>305</v>
      </c>
      <c r="H90" s="32" t="s">
        <v>68</v>
      </c>
      <c r="I90" s="32" t="s">
        <v>59</v>
      </c>
      <c r="J90" s="32" t="s">
        <v>69</v>
      </c>
      <c r="K90" s="32" t="s">
        <v>305</v>
      </c>
      <c r="L90" s="46">
        <v>8900000</v>
      </c>
      <c r="M90" s="44">
        <f t="shared" si="1"/>
        <v>3560000</v>
      </c>
      <c r="N90" s="32">
        <v>2021</v>
      </c>
      <c r="O90" s="32">
        <v>2027</v>
      </c>
      <c r="P90" s="32" t="s">
        <v>60</v>
      </c>
      <c r="Q90" s="32" t="s">
        <v>60</v>
      </c>
      <c r="R90" s="32" t="s">
        <v>60</v>
      </c>
      <c r="S90" s="32" t="s">
        <v>60</v>
      </c>
      <c r="T90" s="32"/>
      <c r="U90" s="32"/>
      <c r="V90" s="32"/>
      <c r="W90" s="32"/>
      <c r="X90" s="32"/>
      <c r="Y90" s="32" t="s">
        <v>59</v>
      </c>
      <c r="Z90" s="56" t="s">
        <v>59</v>
      </c>
    </row>
    <row r="91" spans="1:26" s="34" customFormat="1" ht="299.39999999999998" hidden="1" customHeight="1" x14ac:dyDescent="0.3">
      <c r="A91" s="15">
        <v>86</v>
      </c>
      <c r="B91" s="32" t="s">
        <v>301</v>
      </c>
      <c r="C91" s="32" t="s">
        <v>69</v>
      </c>
      <c r="D91" s="37" t="s">
        <v>302</v>
      </c>
      <c r="E91" s="37">
        <v>102385360</v>
      </c>
      <c r="F91" s="37">
        <v>600038408</v>
      </c>
      <c r="G91" s="32" t="s">
        <v>603</v>
      </c>
      <c r="H91" s="32" t="s">
        <v>68</v>
      </c>
      <c r="I91" s="32" t="s">
        <v>59</v>
      </c>
      <c r="J91" s="32" t="s">
        <v>69</v>
      </c>
      <c r="K91" s="69" t="s">
        <v>604</v>
      </c>
      <c r="L91" s="32">
        <v>120220000</v>
      </c>
      <c r="M91" s="44">
        <v>29600000</v>
      </c>
      <c r="N91" s="32">
        <v>2021</v>
      </c>
      <c r="O91" s="32">
        <v>2027</v>
      </c>
      <c r="P91" s="32" t="s">
        <v>60</v>
      </c>
      <c r="Q91" s="32" t="s">
        <v>60</v>
      </c>
      <c r="R91" s="32" t="s">
        <v>60</v>
      </c>
      <c r="S91" s="32" t="s">
        <v>60</v>
      </c>
      <c r="T91" s="32"/>
      <c r="U91" s="32"/>
      <c r="V91" s="32"/>
      <c r="W91" s="32" t="s">
        <v>76</v>
      </c>
      <c r="X91" s="32"/>
      <c r="Y91" s="32" t="s">
        <v>59</v>
      </c>
      <c r="Z91" s="56" t="s">
        <v>59</v>
      </c>
    </row>
    <row r="92" spans="1:26" s="34" customFormat="1" ht="114.6" hidden="1" customHeight="1" x14ac:dyDescent="0.3">
      <c r="A92" s="15">
        <v>87</v>
      </c>
      <c r="B92" s="32" t="s">
        <v>301</v>
      </c>
      <c r="C92" s="32" t="s">
        <v>69</v>
      </c>
      <c r="D92" s="37" t="s">
        <v>302</v>
      </c>
      <c r="E92" s="37">
        <v>102385360</v>
      </c>
      <c r="F92" s="37">
        <v>600038408</v>
      </c>
      <c r="G92" s="32" t="s">
        <v>152</v>
      </c>
      <c r="H92" s="32" t="s">
        <v>68</v>
      </c>
      <c r="I92" s="32" t="s">
        <v>59</v>
      </c>
      <c r="J92" s="32" t="s">
        <v>69</v>
      </c>
      <c r="K92" s="32" t="s">
        <v>152</v>
      </c>
      <c r="L92" s="32" t="s">
        <v>176</v>
      </c>
      <c r="M92" s="44">
        <v>8000000</v>
      </c>
      <c r="N92" s="32">
        <v>2021</v>
      </c>
      <c r="O92" s="32">
        <v>2027</v>
      </c>
      <c r="P92" s="32" t="s">
        <v>60</v>
      </c>
      <c r="Q92" s="32" t="s">
        <v>60</v>
      </c>
      <c r="R92" s="32" t="s">
        <v>60</v>
      </c>
      <c r="S92" s="32" t="s">
        <v>60</v>
      </c>
      <c r="T92" s="32"/>
      <c r="U92" s="32"/>
      <c r="V92" s="32"/>
      <c r="W92" s="32"/>
      <c r="X92" s="32"/>
      <c r="Y92" s="32" t="s">
        <v>59</v>
      </c>
      <c r="Z92" s="56" t="s">
        <v>59</v>
      </c>
    </row>
    <row r="93" spans="1:26" s="34" customFormat="1" ht="114.6" hidden="1" customHeight="1" x14ac:dyDescent="0.3">
      <c r="A93" s="15">
        <v>88</v>
      </c>
      <c r="B93" s="32" t="s">
        <v>301</v>
      </c>
      <c r="C93" s="32" t="s">
        <v>69</v>
      </c>
      <c r="D93" s="37" t="s">
        <v>302</v>
      </c>
      <c r="E93" s="37">
        <v>102385360</v>
      </c>
      <c r="F93" s="37">
        <v>600038408</v>
      </c>
      <c r="G93" s="32" t="s">
        <v>306</v>
      </c>
      <c r="H93" s="32" t="s">
        <v>68</v>
      </c>
      <c r="I93" s="32" t="s">
        <v>59</v>
      </c>
      <c r="J93" s="32" t="s">
        <v>69</v>
      </c>
      <c r="K93" s="32" t="s">
        <v>306</v>
      </c>
      <c r="L93" s="32" t="s">
        <v>136</v>
      </c>
      <c r="M93" s="44">
        <v>8000000</v>
      </c>
      <c r="N93" s="32">
        <v>2021</v>
      </c>
      <c r="O93" s="32">
        <v>2027</v>
      </c>
      <c r="P93" s="32" t="s">
        <v>60</v>
      </c>
      <c r="Q93" s="32" t="s">
        <v>60</v>
      </c>
      <c r="R93" s="32" t="s">
        <v>60</v>
      </c>
      <c r="S93" s="32" t="s">
        <v>60</v>
      </c>
      <c r="T93" s="32"/>
      <c r="U93" s="32"/>
      <c r="V93" s="32"/>
      <c r="W93" s="32"/>
      <c r="X93" s="32"/>
      <c r="Y93" s="32" t="s">
        <v>59</v>
      </c>
      <c r="Z93" s="56" t="s">
        <v>59</v>
      </c>
    </row>
    <row r="94" spans="1:26" s="34" customFormat="1" ht="114.6" hidden="1" customHeight="1" x14ac:dyDescent="0.3">
      <c r="A94" s="15">
        <v>89</v>
      </c>
      <c r="B94" s="32" t="s">
        <v>301</v>
      </c>
      <c r="C94" s="32" t="s">
        <v>69</v>
      </c>
      <c r="D94" s="37" t="s">
        <v>302</v>
      </c>
      <c r="E94" s="37">
        <v>102385360</v>
      </c>
      <c r="F94" s="37">
        <v>600038408</v>
      </c>
      <c r="G94" s="51" t="s">
        <v>157</v>
      </c>
      <c r="H94" s="32" t="s">
        <v>68</v>
      </c>
      <c r="I94" s="32" t="s">
        <v>59</v>
      </c>
      <c r="J94" s="32" t="s">
        <v>69</v>
      </c>
      <c r="K94" s="51" t="s">
        <v>157</v>
      </c>
      <c r="L94" s="32" t="s">
        <v>163</v>
      </c>
      <c r="M94" s="44">
        <v>8000000</v>
      </c>
      <c r="N94" s="32">
        <v>2021</v>
      </c>
      <c r="O94" s="32">
        <v>2027</v>
      </c>
      <c r="P94" s="32" t="s">
        <v>60</v>
      </c>
      <c r="Q94" s="32" t="s">
        <v>60</v>
      </c>
      <c r="R94" s="32" t="s">
        <v>60</v>
      </c>
      <c r="S94" s="32" t="s">
        <v>60</v>
      </c>
      <c r="T94" s="32"/>
      <c r="U94" s="32"/>
      <c r="V94" s="32"/>
      <c r="W94" s="32"/>
      <c r="X94" s="32"/>
      <c r="Y94" s="32" t="s">
        <v>59</v>
      </c>
      <c r="Z94" s="56" t="s">
        <v>59</v>
      </c>
    </row>
    <row r="95" spans="1:26" s="34" customFormat="1" ht="114.6" hidden="1" customHeight="1" x14ac:dyDescent="0.3">
      <c r="A95" s="15">
        <v>90</v>
      </c>
      <c r="B95" s="32" t="s">
        <v>301</v>
      </c>
      <c r="C95" s="32" t="s">
        <v>69</v>
      </c>
      <c r="D95" s="37" t="s">
        <v>302</v>
      </c>
      <c r="E95" s="37">
        <v>102385360</v>
      </c>
      <c r="F95" s="37">
        <v>600038408</v>
      </c>
      <c r="G95" s="32" t="s">
        <v>307</v>
      </c>
      <c r="H95" s="32" t="s">
        <v>68</v>
      </c>
      <c r="I95" s="32" t="s">
        <v>59</v>
      </c>
      <c r="J95" s="32" t="s">
        <v>69</v>
      </c>
      <c r="K95" s="32" t="s">
        <v>307</v>
      </c>
      <c r="L95" s="32" t="s">
        <v>136</v>
      </c>
      <c r="M95" s="44">
        <v>8000000</v>
      </c>
      <c r="N95" s="32">
        <v>2021</v>
      </c>
      <c r="O95" s="32">
        <v>2027</v>
      </c>
      <c r="P95" s="32" t="s">
        <v>60</v>
      </c>
      <c r="Q95" s="32" t="s">
        <v>60</v>
      </c>
      <c r="R95" s="32" t="s">
        <v>60</v>
      </c>
      <c r="S95" s="32" t="s">
        <v>60</v>
      </c>
      <c r="T95" s="32"/>
      <c r="U95" s="32"/>
      <c r="V95" s="32"/>
      <c r="W95" s="32"/>
      <c r="X95" s="32"/>
      <c r="Y95" s="32" t="s">
        <v>59</v>
      </c>
      <c r="Z95" s="56" t="s">
        <v>59</v>
      </c>
    </row>
    <row r="96" spans="1:26" s="34" customFormat="1" ht="114.6" hidden="1" customHeight="1" x14ac:dyDescent="0.3">
      <c r="A96" s="15">
        <v>91</v>
      </c>
      <c r="B96" s="32" t="s">
        <v>301</v>
      </c>
      <c r="C96" s="32" t="s">
        <v>69</v>
      </c>
      <c r="D96" s="37" t="s">
        <v>302</v>
      </c>
      <c r="E96" s="37">
        <v>102385360</v>
      </c>
      <c r="F96" s="37">
        <v>600038408</v>
      </c>
      <c r="G96" s="51" t="s">
        <v>168</v>
      </c>
      <c r="H96" s="32" t="s">
        <v>68</v>
      </c>
      <c r="I96" s="32" t="s">
        <v>59</v>
      </c>
      <c r="J96" s="32" t="s">
        <v>69</v>
      </c>
      <c r="K96" s="51" t="s">
        <v>168</v>
      </c>
      <c r="L96" s="32" t="s">
        <v>160</v>
      </c>
      <c r="M96" s="44">
        <v>400000</v>
      </c>
      <c r="N96" s="32">
        <v>2021</v>
      </c>
      <c r="O96" s="32">
        <v>2027</v>
      </c>
      <c r="P96" s="32" t="s">
        <v>60</v>
      </c>
      <c r="Q96" s="32" t="s">
        <v>60</v>
      </c>
      <c r="R96" s="32" t="s">
        <v>60</v>
      </c>
      <c r="S96" s="32" t="s">
        <v>60</v>
      </c>
      <c r="T96" s="32"/>
      <c r="U96" s="32"/>
      <c r="V96" s="32"/>
      <c r="W96" s="32"/>
      <c r="X96" s="32"/>
      <c r="Y96" s="32" t="s">
        <v>59</v>
      </c>
      <c r="Z96" s="56" t="s">
        <v>59</v>
      </c>
    </row>
    <row r="97" spans="1:26" s="34" customFormat="1" ht="114.6" hidden="1" customHeight="1" x14ac:dyDescent="0.3">
      <c r="A97" s="15">
        <v>92</v>
      </c>
      <c r="B97" s="32" t="s">
        <v>301</v>
      </c>
      <c r="C97" s="32" t="s">
        <v>69</v>
      </c>
      <c r="D97" s="37" t="s">
        <v>302</v>
      </c>
      <c r="E97" s="37">
        <v>102385360</v>
      </c>
      <c r="F97" s="37">
        <v>600038408</v>
      </c>
      <c r="G97" s="71" t="s">
        <v>599</v>
      </c>
      <c r="H97" s="32" t="s">
        <v>68</v>
      </c>
      <c r="I97" s="32" t="s">
        <v>59</v>
      </c>
      <c r="J97" s="32" t="s">
        <v>69</v>
      </c>
      <c r="K97" s="51" t="s">
        <v>600</v>
      </c>
      <c r="L97" s="32">
        <v>3000000</v>
      </c>
      <c r="M97" s="44">
        <f>L97*0.4</f>
        <v>1200000</v>
      </c>
      <c r="N97" s="32">
        <v>2022</v>
      </c>
      <c r="O97" s="32">
        <v>2027</v>
      </c>
      <c r="P97" s="32"/>
      <c r="Q97" s="32"/>
      <c r="R97" s="32"/>
      <c r="S97" s="32"/>
      <c r="T97" s="32" t="s">
        <v>76</v>
      </c>
      <c r="U97" s="32"/>
      <c r="V97" s="32" t="s">
        <v>76</v>
      </c>
      <c r="W97" s="32"/>
      <c r="X97" s="32"/>
      <c r="Y97" s="32"/>
      <c r="Z97" s="56"/>
    </row>
    <row r="98" spans="1:26" s="34" customFormat="1" ht="167.4" hidden="1" customHeight="1" x14ac:dyDescent="0.3">
      <c r="A98" s="15">
        <v>93</v>
      </c>
      <c r="B98" s="32" t="s">
        <v>301</v>
      </c>
      <c r="C98" s="32" t="s">
        <v>69</v>
      </c>
      <c r="D98" s="37" t="s">
        <v>302</v>
      </c>
      <c r="E98" s="37">
        <v>102385360</v>
      </c>
      <c r="F98" s="37">
        <v>600038408</v>
      </c>
      <c r="G98" s="51" t="s">
        <v>601</v>
      </c>
      <c r="H98" s="32" t="s">
        <v>68</v>
      </c>
      <c r="I98" s="32" t="s">
        <v>59</v>
      </c>
      <c r="J98" s="32" t="s">
        <v>69</v>
      </c>
      <c r="K98" s="51" t="s">
        <v>602</v>
      </c>
      <c r="L98" s="32">
        <v>2000000</v>
      </c>
      <c r="M98" s="44">
        <f>L98*0.4</f>
        <v>800000</v>
      </c>
      <c r="N98" s="32">
        <v>2022</v>
      </c>
      <c r="O98" s="32">
        <v>2027</v>
      </c>
      <c r="P98" s="32"/>
      <c r="Q98" s="32" t="s">
        <v>76</v>
      </c>
      <c r="R98" s="32" t="s">
        <v>76</v>
      </c>
      <c r="S98" s="32"/>
      <c r="T98" s="32" t="s">
        <v>76</v>
      </c>
      <c r="U98" s="32"/>
      <c r="V98" s="32"/>
      <c r="W98" s="32"/>
      <c r="X98" s="32"/>
      <c r="Y98" s="32"/>
      <c r="Z98" s="56"/>
    </row>
    <row r="99" spans="1:26" s="34" customFormat="1" ht="167.4" hidden="1" customHeight="1" x14ac:dyDescent="0.3">
      <c r="A99" s="15"/>
      <c r="B99" s="32" t="s">
        <v>301</v>
      </c>
      <c r="C99" s="32" t="s">
        <v>69</v>
      </c>
      <c r="D99" s="37" t="s">
        <v>302</v>
      </c>
      <c r="E99" s="37">
        <v>102385360</v>
      </c>
      <c r="F99" s="37">
        <v>600038408</v>
      </c>
      <c r="G99" s="51" t="s">
        <v>609</v>
      </c>
      <c r="H99" s="32"/>
      <c r="I99" s="32"/>
      <c r="J99" s="32"/>
      <c r="K99" s="51" t="s">
        <v>608</v>
      </c>
      <c r="L99" s="32">
        <v>2105000</v>
      </c>
      <c r="M99" s="44"/>
      <c r="N99" s="32">
        <v>2024</v>
      </c>
      <c r="O99" s="32">
        <v>2025</v>
      </c>
      <c r="P99" s="32"/>
      <c r="Q99" s="32" t="s">
        <v>76</v>
      </c>
      <c r="R99" s="32" t="s">
        <v>76</v>
      </c>
      <c r="S99" s="32"/>
      <c r="T99" s="32"/>
      <c r="U99" s="32"/>
      <c r="V99" s="32"/>
      <c r="W99" s="32"/>
      <c r="X99" s="32"/>
      <c r="Y99" s="32"/>
      <c r="Z99" s="56"/>
    </row>
    <row r="100" spans="1:26" s="34" customFormat="1" ht="167.4" hidden="1" customHeight="1" x14ac:dyDescent="0.3">
      <c r="A100" s="15"/>
      <c r="B100" s="32" t="s">
        <v>301</v>
      </c>
      <c r="C100" s="32" t="s">
        <v>69</v>
      </c>
      <c r="D100" s="37" t="s">
        <v>302</v>
      </c>
      <c r="E100" s="37">
        <v>102385360</v>
      </c>
      <c r="F100" s="37">
        <v>600038408</v>
      </c>
      <c r="G100" s="51" t="s">
        <v>606</v>
      </c>
      <c r="H100" s="32"/>
      <c r="I100" s="32"/>
      <c r="J100" s="32"/>
      <c r="K100" s="51" t="s">
        <v>607</v>
      </c>
      <c r="L100" s="32">
        <v>1500000</v>
      </c>
      <c r="M100" s="44"/>
      <c r="N100" s="32">
        <v>2024</v>
      </c>
      <c r="O100" s="32">
        <v>2025</v>
      </c>
      <c r="P100" s="32"/>
      <c r="Q100" s="32"/>
      <c r="R100" s="32"/>
      <c r="S100" s="32"/>
      <c r="T100" s="32" t="s">
        <v>76</v>
      </c>
      <c r="U100" s="32"/>
      <c r="V100" s="32" t="s">
        <v>76</v>
      </c>
      <c r="W100" s="32"/>
      <c r="X100" s="32"/>
      <c r="Y100" s="32"/>
      <c r="Z100" s="56"/>
    </row>
    <row r="101" spans="1:26" s="34" customFormat="1" ht="167.4" hidden="1" customHeight="1" x14ac:dyDescent="0.3">
      <c r="A101" s="15"/>
      <c r="B101" s="32"/>
      <c r="C101" s="32"/>
      <c r="D101" s="37"/>
      <c r="E101" s="37"/>
      <c r="F101" s="37"/>
      <c r="G101" s="51" t="s">
        <v>610</v>
      </c>
      <c r="H101" s="32"/>
      <c r="I101" s="32"/>
      <c r="J101" s="32"/>
      <c r="K101" s="72" t="s">
        <v>611</v>
      </c>
      <c r="L101" s="32">
        <v>1500000</v>
      </c>
      <c r="M101" s="44"/>
      <c r="N101" s="32">
        <v>2024</v>
      </c>
      <c r="O101" s="32">
        <v>2025</v>
      </c>
      <c r="P101" s="32"/>
      <c r="Q101" s="32" t="s">
        <v>76</v>
      </c>
      <c r="R101" s="32" t="s">
        <v>76</v>
      </c>
      <c r="S101" s="32"/>
      <c r="T101" s="32"/>
      <c r="U101" s="32"/>
      <c r="V101" s="32"/>
      <c r="W101" s="32"/>
      <c r="X101" s="32"/>
      <c r="Y101" s="32"/>
      <c r="Z101" s="56"/>
    </row>
    <row r="102" spans="1:26" s="34" customFormat="1" ht="72" hidden="1" customHeight="1" x14ac:dyDescent="0.3">
      <c r="A102" s="15">
        <v>94</v>
      </c>
      <c r="B102" s="32" t="s">
        <v>429</v>
      </c>
      <c r="C102" s="32" t="s">
        <v>69</v>
      </c>
      <c r="D102" s="38">
        <v>61385531</v>
      </c>
      <c r="E102" s="37">
        <v>102161780</v>
      </c>
      <c r="F102" s="37">
        <v>600038271</v>
      </c>
      <c r="G102" s="32" t="s">
        <v>430</v>
      </c>
      <c r="H102" s="32" t="s">
        <v>68</v>
      </c>
      <c r="I102" s="32" t="s">
        <v>59</v>
      </c>
      <c r="J102" s="32" t="s">
        <v>69</v>
      </c>
      <c r="K102" s="32" t="s">
        <v>430</v>
      </c>
      <c r="L102" s="39">
        <v>8600000</v>
      </c>
      <c r="M102" s="44">
        <f>L102*0.4</f>
        <v>3440000</v>
      </c>
      <c r="N102" s="32">
        <v>2021</v>
      </c>
      <c r="O102" s="32">
        <v>2027</v>
      </c>
      <c r="P102" s="32" t="s">
        <v>60</v>
      </c>
      <c r="Q102" s="32" t="s">
        <v>60</v>
      </c>
      <c r="R102" s="32" t="s">
        <v>60</v>
      </c>
      <c r="S102" s="32" t="s">
        <v>60</v>
      </c>
      <c r="T102" s="32"/>
      <c r="U102" s="32"/>
      <c r="V102" s="32"/>
      <c r="W102" s="32"/>
      <c r="X102" s="32"/>
      <c r="Y102" s="32" t="s">
        <v>59</v>
      </c>
      <c r="Z102" s="56" t="s">
        <v>59</v>
      </c>
    </row>
    <row r="103" spans="1:26" s="34" customFormat="1" ht="72" hidden="1" x14ac:dyDescent="0.3">
      <c r="A103" s="15">
        <v>95</v>
      </c>
      <c r="B103" s="32" t="s">
        <v>429</v>
      </c>
      <c r="C103" s="32" t="s">
        <v>69</v>
      </c>
      <c r="D103" s="38">
        <v>61385531</v>
      </c>
      <c r="E103" s="37">
        <v>102161780</v>
      </c>
      <c r="F103" s="37">
        <v>600038271</v>
      </c>
      <c r="G103" s="32" t="s">
        <v>145</v>
      </c>
      <c r="H103" s="32" t="s">
        <v>68</v>
      </c>
      <c r="I103" s="32" t="s">
        <v>59</v>
      </c>
      <c r="J103" s="32" t="s">
        <v>69</v>
      </c>
      <c r="K103" s="32" t="s">
        <v>145</v>
      </c>
      <c r="L103" s="39">
        <v>1400000</v>
      </c>
      <c r="M103" s="44">
        <f t="shared" si="1"/>
        <v>560000</v>
      </c>
      <c r="N103" s="32">
        <v>2021</v>
      </c>
      <c r="O103" s="32">
        <v>2027</v>
      </c>
      <c r="P103" s="32" t="s">
        <v>60</v>
      </c>
      <c r="Q103" s="32" t="s">
        <v>60</v>
      </c>
      <c r="R103" s="32" t="s">
        <v>60</v>
      </c>
      <c r="S103" s="32" t="s">
        <v>60</v>
      </c>
      <c r="T103" s="32"/>
      <c r="U103" s="32"/>
      <c r="V103" s="32"/>
      <c r="W103" s="32"/>
      <c r="X103" s="32"/>
      <c r="Y103" s="32" t="s">
        <v>59</v>
      </c>
      <c r="Z103" s="56" t="s">
        <v>59</v>
      </c>
    </row>
    <row r="104" spans="1:26" s="34" customFormat="1" ht="129.6" hidden="1" x14ac:dyDescent="0.3">
      <c r="A104" s="15">
        <v>96</v>
      </c>
      <c r="B104" s="32" t="s">
        <v>429</v>
      </c>
      <c r="C104" s="32" t="s">
        <v>69</v>
      </c>
      <c r="D104" s="38">
        <v>61385531</v>
      </c>
      <c r="E104" s="37">
        <v>102161780</v>
      </c>
      <c r="F104" s="37">
        <v>600038271</v>
      </c>
      <c r="G104" s="32" t="s">
        <v>117</v>
      </c>
      <c r="H104" s="32" t="s">
        <v>68</v>
      </c>
      <c r="I104" s="32" t="s">
        <v>59</v>
      </c>
      <c r="J104" s="32" t="s">
        <v>69</v>
      </c>
      <c r="K104" s="32" t="s">
        <v>558</v>
      </c>
      <c r="L104" s="46">
        <v>2500000</v>
      </c>
      <c r="M104" s="44">
        <f t="shared" si="1"/>
        <v>1000000</v>
      </c>
      <c r="N104" s="32">
        <v>2021</v>
      </c>
      <c r="O104" s="32">
        <v>2027</v>
      </c>
      <c r="P104" s="32" t="s">
        <v>60</v>
      </c>
      <c r="Q104" s="32" t="s">
        <v>60</v>
      </c>
      <c r="R104" s="32" t="s">
        <v>60</v>
      </c>
      <c r="S104" s="32" t="s">
        <v>60</v>
      </c>
      <c r="T104" s="32"/>
      <c r="U104" s="32"/>
      <c r="V104" s="32"/>
      <c r="W104" s="32"/>
      <c r="X104" s="32"/>
      <c r="Y104" s="32" t="s">
        <v>59</v>
      </c>
      <c r="Z104" s="56" t="s">
        <v>59</v>
      </c>
    </row>
    <row r="105" spans="1:26" s="34" customFormat="1" ht="100.8" hidden="1" x14ac:dyDescent="0.3">
      <c r="A105" s="15">
        <v>97</v>
      </c>
      <c r="B105" s="32" t="s">
        <v>429</v>
      </c>
      <c r="C105" s="32" t="s">
        <v>69</v>
      </c>
      <c r="D105" s="38">
        <v>61385531</v>
      </c>
      <c r="E105" s="37">
        <v>102161780</v>
      </c>
      <c r="F105" s="37">
        <v>600038271</v>
      </c>
      <c r="G105" s="32" t="s">
        <v>97</v>
      </c>
      <c r="H105" s="32" t="s">
        <v>68</v>
      </c>
      <c r="I105" s="32" t="s">
        <v>59</v>
      </c>
      <c r="J105" s="32" t="s">
        <v>69</v>
      </c>
      <c r="K105" s="32" t="s">
        <v>97</v>
      </c>
      <c r="L105" s="46">
        <v>2800000</v>
      </c>
      <c r="M105" s="44">
        <f t="shared" si="1"/>
        <v>1120000</v>
      </c>
      <c r="N105" s="32">
        <v>2021</v>
      </c>
      <c r="O105" s="32">
        <v>2027</v>
      </c>
      <c r="P105" s="32" t="s">
        <v>60</v>
      </c>
      <c r="Q105" s="32" t="s">
        <v>60</v>
      </c>
      <c r="R105" s="32" t="s">
        <v>60</v>
      </c>
      <c r="S105" s="32" t="s">
        <v>60</v>
      </c>
      <c r="T105" s="32"/>
      <c r="U105" s="32"/>
      <c r="V105" s="32"/>
      <c r="W105" s="32"/>
      <c r="X105" s="32"/>
      <c r="Y105" s="32" t="s">
        <v>59</v>
      </c>
      <c r="Z105" s="56" t="s">
        <v>59</v>
      </c>
    </row>
    <row r="106" spans="1:26" s="34" customFormat="1" ht="72" hidden="1" x14ac:dyDescent="0.3">
      <c r="A106" s="15">
        <v>98</v>
      </c>
      <c r="B106" s="32" t="s">
        <v>429</v>
      </c>
      <c r="C106" s="32" t="s">
        <v>69</v>
      </c>
      <c r="D106" s="38">
        <v>61385531</v>
      </c>
      <c r="E106" s="37">
        <v>102161780</v>
      </c>
      <c r="F106" s="37">
        <v>600038271</v>
      </c>
      <c r="G106" s="32" t="s">
        <v>431</v>
      </c>
      <c r="H106" s="32" t="s">
        <v>68</v>
      </c>
      <c r="I106" s="32" t="s">
        <v>59</v>
      </c>
      <c r="J106" s="32" t="s">
        <v>69</v>
      </c>
      <c r="K106" s="32" t="s">
        <v>431</v>
      </c>
      <c r="L106" s="46">
        <v>500000</v>
      </c>
      <c r="M106" s="44">
        <f t="shared" si="1"/>
        <v>200000</v>
      </c>
      <c r="N106" s="32">
        <v>2021</v>
      </c>
      <c r="O106" s="32">
        <v>2027</v>
      </c>
      <c r="P106" s="32" t="s">
        <v>60</v>
      </c>
      <c r="Q106" s="32" t="s">
        <v>60</v>
      </c>
      <c r="R106" s="32" t="s">
        <v>60</v>
      </c>
      <c r="S106" s="32" t="s">
        <v>60</v>
      </c>
      <c r="T106" s="32"/>
      <c r="U106" s="32"/>
      <c r="V106" s="32"/>
      <c r="W106" s="32"/>
      <c r="X106" s="32"/>
      <c r="Y106" s="32" t="s">
        <v>59</v>
      </c>
      <c r="Z106" s="56" t="s">
        <v>59</v>
      </c>
    </row>
    <row r="107" spans="1:26" s="34" customFormat="1" ht="72" hidden="1" x14ac:dyDescent="0.3">
      <c r="A107" s="15">
        <v>99</v>
      </c>
      <c r="B107" s="32" t="s">
        <v>429</v>
      </c>
      <c r="C107" s="32" t="s">
        <v>69</v>
      </c>
      <c r="D107" s="38">
        <v>61385531</v>
      </c>
      <c r="E107" s="37">
        <v>102161780</v>
      </c>
      <c r="F107" s="37">
        <v>600038271</v>
      </c>
      <c r="G107" s="32" t="s">
        <v>75</v>
      </c>
      <c r="H107" s="32" t="s">
        <v>68</v>
      </c>
      <c r="I107" s="32" t="s">
        <v>59</v>
      </c>
      <c r="J107" s="32" t="s">
        <v>69</v>
      </c>
      <c r="K107" s="32" t="s">
        <v>75</v>
      </c>
      <c r="L107" s="46">
        <v>40000000</v>
      </c>
      <c r="M107" s="44">
        <f t="shared" si="1"/>
        <v>16000000</v>
      </c>
      <c r="N107" s="32">
        <v>2021</v>
      </c>
      <c r="O107" s="32">
        <v>2027</v>
      </c>
      <c r="P107" s="37"/>
      <c r="Q107" s="37"/>
      <c r="R107" s="37"/>
      <c r="S107" s="37"/>
      <c r="T107" s="37"/>
      <c r="U107" s="37"/>
      <c r="V107" s="37" t="s">
        <v>76</v>
      </c>
      <c r="W107" s="37"/>
      <c r="X107" s="37"/>
      <c r="Y107" s="37" t="s">
        <v>59</v>
      </c>
      <c r="Z107" s="57" t="s">
        <v>59</v>
      </c>
    </row>
    <row r="108" spans="1:26" s="34" customFormat="1" ht="120.6" hidden="1" customHeight="1" x14ac:dyDescent="0.3">
      <c r="A108" s="15">
        <v>100</v>
      </c>
      <c r="B108" s="32" t="s">
        <v>429</v>
      </c>
      <c r="C108" s="32" t="s">
        <v>69</v>
      </c>
      <c r="D108" s="38">
        <v>61385531</v>
      </c>
      <c r="E108" s="37">
        <v>102161780</v>
      </c>
      <c r="F108" s="37">
        <v>600038271</v>
      </c>
      <c r="G108" s="32" t="s">
        <v>559</v>
      </c>
      <c r="H108" s="32" t="s">
        <v>68</v>
      </c>
      <c r="I108" s="32" t="s">
        <v>59</v>
      </c>
      <c r="J108" s="32" t="s">
        <v>69</v>
      </c>
      <c r="K108" s="32" t="s">
        <v>432</v>
      </c>
      <c r="L108" s="46">
        <v>1500000</v>
      </c>
      <c r="M108" s="44">
        <f t="shared" si="1"/>
        <v>600000</v>
      </c>
      <c r="N108" s="32">
        <v>2021</v>
      </c>
      <c r="O108" s="32">
        <v>2027</v>
      </c>
      <c r="P108" s="32" t="s">
        <v>60</v>
      </c>
      <c r="Q108" s="32" t="s">
        <v>60</v>
      </c>
      <c r="R108" s="32" t="s">
        <v>60</v>
      </c>
      <c r="S108" s="32"/>
      <c r="T108" s="32"/>
      <c r="U108" s="32"/>
      <c r="V108" s="32" t="s">
        <v>76</v>
      </c>
      <c r="W108" s="32" t="s">
        <v>76</v>
      </c>
      <c r="X108" s="32"/>
      <c r="Y108" s="32" t="s">
        <v>59</v>
      </c>
      <c r="Z108" s="57" t="s">
        <v>59</v>
      </c>
    </row>
    <row r="109" spans="1:26" s="34" customFormat="1" ht="105.6" hidden="1" customHeight="1" x14ac:dyDescent="0.3">
      <c r="A109" s="15">
        <v>101</v>
      </c>
      <c r="B109" s="32" t="s">
        <v>429</v>
      </c>
      <c r="C109" s="32" t="s">
        <v>69</v>
      </c>
      <c r="D109" s="38">
        <v>61385531</v>
      </c>
      <c r="E109" s="37">
        <v>102161780</v>
      </c>
      <c r="F109" s="37">
        <v>600038271</v>
      </c>
      <c r="G109" s="32" t="s">
        <v>433</v>
      </c>
      <c r="H109" s="32" t="s">
        <v>68</v>
      </c>
      <c r="I109" s="32" t="s">
        <v>59</v>
      </c>
      <c r="J109" s="32" t="s">
        <v>69</v>
      </c>
      <c r="K109" s="32" t="s">
        <v>433</v>
      </c>
      <c r="L109" s="46">
        <v>3000000</v>
      </c>
      <c r="M109" s="44">
        <f t="shared" si="1"/>
        <v>1200000</v>
      </c>
      <c r="N109" s="32">
        <v>2021</v>
      </c>
      <c r="O109" s="32">
        <v>2027</v>
      </c>
      <c r="P109" s="37"/>
      <c r="Q109" s="37"/>
      <c r="R109" s="37"/>
      <c r="S109" s="37"/>
      <c r="T109" s="37"/>
      <c r="U109" s="37"/>
      <c r="V109" s="37" t="s">
        <v>76</v>
      </c>
      <c r="W109" s="37" t="s">
        <v>76</v>
      </c>
      <c r="X109" s="37"/>
      <c r="Y109" s="37"/>
      <c r="Z109" s="57"/>
    </row>
    <row r="110" spans="1:26" s="34" customFormat="1" ht="115.2" hidden="1" x14ac:dyDescent="0.3">
      <c r="A110" s="15">
        <v>102</v>
      </c>
      <c r="B110" s="32" t="s">
        <v>429</v>
      </c>
      <c r="C110" s="32" t="s">
        <v>69</v>
      </c>
      <c r="D110" s="38">
        <v>61385531</v>
      </c>
      <c r="E110" s="37">
        <v>102161780</v>
      </c>
      <c r="F110" s="37">
        <v>600038271</v>
      </c>
      <c r="G110" s="32" t="s">
        <v>560</v>
      </c>
      <c r="H110" s="32" t="s">
        <v>68</v>
      </c>
      <c r="I110" s="32" t="s">
        <v>59</v>
      </c>
      <c r="J110" s="32" t="s">
        <v>69</v>
      </c>
      <c r="K110" s="32" t="s">
        <v>434</v>
      </c>
      <c r="L110" s="46">
        <v>500000</v>
      </c>
      <c r="M110" s="44">
        <f t="shared" si="1"/>
        <v>200000</v>
      </c>
      <c r="N110" s="32">
        <v>2021</v>
      </c>
      <c r="O110" s="32">
        <v>2027</v>
      </c>
      <c r="P110" s="32" t="s">
        <v>60</v>
      </c>
      <c r="Q110" s="32" t="s">
        <v>60</v>
      </c>
      <c r="R110" s="32" t="s">
        <v>60</v>
      </c>
      <c r="S110" s="32"/>
      <c r="T110" s="32"/>
      <c r="U110" s="32"/>
      <c r="V110" s="32" t="s">
        <v>76</v>
      </c>
      <c r="W110" s="32" t="s">
        <v>76</v>
      </c>
      <c r="X110" s="32"/>
      <c r="Y110" s="32" t="s">
        <v>59</v>
      </c>
      <c r="Z110" s="57" t="s">
        <v>59</v>
      </c>
    </row>
    <row r="111" spans="1:26" s="34" customFormat="1" ht="86.4" hidden="1" x14ac:dyDescent="0.3">
      <c r="A111" s="15">
        <v>103</v>
      </c>
      <c r="B111" s="32" t="s">
        <v>429</v>
      </c>
      <c r="C111" s="32" t="s">
        <v>69</v>
      </c>
      <c r="D111" s="38">
        <v>61385531</v>
      </c>
      <c r="E111" s="37">
        <v>102161780</v>
      </c>
      <c r="F111" s="37">
        <v>600038271</v>
      </c>
      <c r="G111" s="32" t="s">
        <v>435</v>
      </c>
      <c r="H111" s="32" t="s">
        <v>68</v>
      </c>
      <c r="I111" s="32" t="s">
        <v>59</v>
      </c>
      <c r="J111" s="32" t="s">
        <v>69</v>
      </c>
      <c r="K111" s="32" t="s">
        <v>436</v>
      </c>
      <c r="L111" s="46">
        <v>700000</v>
      </c>
      <c r="M111" s="44">
        <f t="shared" si="1"/>
        <v>280000</v>
      </c>
      <c r="N111" s="32">
        <v>2021</v>
      </c>
      <c r="O111" s="32">
        <v>2027</v>
      </c>
      <c r="P111" s="32" t="s">
        <v>60</v>
      </c>
      <c r="Q111" s="32" t="s">
        <v>60</v>
      </c>
      <c r="R111" s="32" t="s">
        <v>60</v>
      </c>
      <c r="S111" s="32"/>
      <c r="T111" s="32"/>
      <c r="U111" s="32"/>
      <c r="V111" s="32" t="s">
        <v>76</v>
      </c>
      <c r="W111" s="32" t="s">
        <v>76</v>
      </c>
      <c r="X111" s="32"/>
      <c r="Y111" s="32" t="s">
        <v>59</v>
      </c>
      <c r="Z111" s="57" t="s">
        <v>59</v>
      </c>
    </row>
    <row r="112" spans="1:26" s="34" customFormat="1" ht="111.6" hidden="1" customHeight="1" x14ac:dyDescent="0.3">
      <c r="A112" s="15">
        <v>104</v>
      </c>
      <c r="B112" s="32" t="s">
        <v>429</v>
      </c>
      <c r="C112" s="32" t="s">
        <v>69</v>
      </c>
      <c r="D112" s="38">
        <v>61385531</v>
      </c>
      <c r="E112" s="37">
        <v>102161780</v>
      </c>
      <c r="F112" s="37">
        <v>600038271</v>
      </c>
      <c r="G112" s="32" t="s">
        <v>561</v>
      </c>
      <c r="H112" s="32" t="s">
        <v>68</v>
      </c>
      <c r="I112" s="32" t="s">
        <v>59</v>
      </c>
      <c r="J112" s="32" t="s">
        <v>69</v>
      </c>
      <c r="K112" s="32" t="s">
        <v>437</v>
      </c>
      <c r="L112" s="46">
        <v>1500000</v>
      </c>
      <c r="M112" s="44">
        <f t="shared" si="1"/>
        <v>600000</v>
      </c>
      <c r="N112" s="32">
        <v>2021</v>
      </c>
      <c r="O112" s="32">
        <v>2027</v>
      </c>
      <c r="P112" s="32" t="s">
        <v>60</v>
      </c>
      <c r="Q112" s="32"/>
      <c r="R112" s="32"/>
      <c r="S112" s="32"/>
      <c r="T112" s="32"/>
      <c r="U112" s="32"/>
      <c r="V112" s="32" t="s">
        <v>76</v>
      </c>
      <c r="W112" s="32" t="s">
        <v>76</v>
      </c>
      <c r="X112" s="32"/>
      <c r="Y112" s="32" t="s">
        <v>59</v>
      </c>
      <c r="Z112" s="57" t="s">
        <v>59</v>
      </c>
    </row>
    <row r="113" spans="1:26" s="34" customFormat="1" ht="86.4" hidden="1" x14ac:dyDescent="0.3">
      <c r="A113" s="15">
        <v>105</v>
      </c>
      <c r="B113" s="32" t="s">
        <v>429</v>
      </c>
      <c r="C113" s="32" t="s">
        <v>69</v>
      </c>
      <c r="D113" s="38">
        <v>61385531</v>
      </c>
      <c r="E113" s="37">
        <v>102161780</v>
      </c>
      <c r="F113" s="37">
        <v>600038271</v>
      </c>
      <c r="G113" s="32" t="s">
        <v>562</v>
      </c>
      <c r="H113" s="32" t="s">
        <v>68</v>
      </c>
      <c r="I113" s="32" t="s">
        <v>59</v>
      </c>
      <c r="J113" s="32" t="s">
        <v>69</v>
      </c>
      <c r="K113" s="32" t="s">
        <v>438</v>
      </c>
      <c r="L113" s="46">
        <v>2000000</v>
      </c>
      <c r="M113" s="44">
        <f t="shared" si="1"/>
        <v>800000</v>
      </c>
      <c r="N113" s="32">
        <v>2021</v>
      </c>
      <c r="O113" s="32">
        <v>2027</v>
      </c>
      <c r="P113" s="32" t="s">
        <v>60</v>
      </c>
      <c r="Q113" s="32"/>
      <c r="R113" s="32"/>
      <c r="S113" s="32"/>
      <c r="T113" s="32"/>
      <c r="U113" s="32"/>
      <c r="V113" s="32" t="s">
        <v>76</v>
      </c>
      <c r="W113" s="32" t="s">
        <v>76</v>
      </c>
      <c r="X113" s="32"/>
      <c r="Y113" s="32" t="s">
        <v>59</v>
      </c>
      <c r="Z113" s="57" t="s">
        <v>59</v>
      </c>
    </row>
    <row r="114" spans="1:26" s="34" customFormat="1" ht="100.8" hidden="1" x14ac:dyDescent="0.3">
      <c r="A114" s="15">
        <v>106</v>
      </c>
      <c r="B114" s="32" t="s">
        <v>429</v>
      </c>
      <c r="C114" s="32" t="s">
        <v>69</v>
      </c>
      <c r="D114" s="38">
        <v>61385531</v>
      </c>
      <c r="E114" s="37">
        <v>102161780</v>
      </c>
      <c r="F114" s="37">
        <v>600038271</v>
      </c>
      <c r="G114" s="32" t="s">
        <v>563</v>
      </c>
      <c r="H114" s="32" t="s">
        <v>68</v>
      </c>
      <c r="I114" s="32" t="s">
        <v>59</v>
      </c>
      <c r="J114" s="32" t="s">
        <v>69</v>
      </c>
      <c r="K114" s="32" t="s">
        <v>439</v>
      </c>
      <c r="L114" s="46">
        <v>450000</v>
      </c>
      <c r="M114" s="44">
        <f t="shared" si="1"/>
        <v>180000</v>
      </c>
      <c r="N114" s="32">
        <v>2021</v>
      </c>
      <c r="O114" s="32">
        <v>2027</v>
      </c>
      <c r="P114" s="32"/>
      <c r="Q114" s="32"/>
      <c r="R114" s="32"/>
      <c r="S114" s="32"/>
      <c r="T114" s="32"/>
      <c r="U114" s="32"/>
      <c r="V114" s="32" t="s">
        <v>76</v>
      </c>
      <c r="W114" s="32" t="s">
        <v>76</v>
      </c>
      <c r="X114" s="32"/>
      <c r="Y114" s="32" t="s">
        <v>59</v>
      </c>
      <c r="Z114" s="57" t="s">
        <v>59</v>
      </c>
    </row>
    <row r="115" spans="1:26" s="34" customFormat="1" ht="86.4" hidden="1" x14ac:dyDescent="0.3">
      <c r="A115" s="15">
        <v>107</v>
      </c>
      <c r="B115" s="32" t="s">
        <v>429</v>
      </c>
      <c r="C115" s="32" t="s">
        <v>69</v>
      </c>
      <c r="D115" s="38">
        <v>61385531</v>
      </c>
      <c r="E115" s="37">
        <v>102161780</v>
      </c>
      <c r="F115" s="37">
        <v>600038271</v>
      </c>
      <c r="G115" s="32" t="s">
        <v>440</v>
      </c>
      <c r="H115" s="32" t="s">
        <v>68</v>
      </c>
      <c r="I115" s="32" t="s">
        <v>59</v>
      </c>
      <c r="J115" s="32" t="s">
        <v>69</v>
      </c>
      <c r="K115" s="32" t="s">
        <v>440</v>
      </c>
      <c r="L115" s="46">
        <v>40000000</v>
      </c>
      <c r="M115" s="44">
        <f t="shared" si="1"/>
        <v>16000000</v>
      </c>
      <c r="N115" s="32">
        <v>2021</v>
      </c>
      <c r="O115" s="32">
        <v>2027</v>
      </c>
      <c r="P115" s="32"/>
      <c r="Q115" s="32"/>
      <c r="R115" s="32"/>
      <c r="S115" s="32"/>
      <c r="T115" s="32"/>
      <c r="U115" s="32"/>
      <c r="V115" s="32" t="s">
        <v>76</v>
      </c>
      <c r="W115" s="32" t="s">
        <v>76</v>
      </c>
      <c r="X115" s="32"/>
      <c r="Y115" s="32" t="s">
        <v>59</v>
      </c>
      <c r="Z115" s="57" t="s">
        <v>59</v>
      </c>
    </row>
    <row r="116" spans="1:26" s="34" customFormat="1" ht="100.8" hidden="1" x14ac:dyDescent="0.3">
      <c r="A116" s="15">
        <v>108</v>
      </c>
      <c r="B116" s="32" t="s">
        <v>429</v>
      </c>
      <c r="C116" s="32" t="s">
        <v>69</v>
      </c>
      <c r="D116" s="38">
        <v>61385531</v>
      </c>
      <c r="E116" s="37">
        <v>102161780</v>
      </c>
      <c r="F116" s="37">
        <v>600038271</v>
      </c>
      <c r="G116" s="32" t="s">
        <v>441</v>
      </c>
      <c r="H116" s="32" t="s">
        <v>68</v>
      </c>
      <c r="I116" s="32" t="s">
        <v>59</v>
      </c>
      <c r="J116" s="32" t="s">
        <v>69</v>
      </c>
      <c r="K116" s="32" t="s">
        <v>441</v>
      </c>
      <c r="L116" s="39">
        <v>3000000</v>
      </c>
      <c r="M116" s="44">
        <f t="shared" si="1"/>
        <v>1200000</v>
      </c>
      <c r="N116" s="32">
        <v>2021</v>
      </c>
      <c r="O116" s="32">
        <v>2027</v>
      </c>
      <c r="P116" s="32"/>
      <c r="Q116" s="32"/>
      <c r="R116" s="32"/>
      <c r="S116" s="32"/>
      <c r="T116" s="32"/>
      <c r="U116" s="32"/>
      <c r="V116" s="32" t="s">
        <v>76</v>
      </c>
      <c r="W116" s="32" t="s">
        <v>76</v>
      </c>
      <c r="X116" s="32"/>
      <c r="Y116" s="32" t="s">
        <v>59</v>
      </c>
      <c r="Z116" s="57" t="s">
        <v>59</v>
      </c>
    </row>
    <row r="117" spans="1:26" s="34" customFormat="1" ht="129.6" hidden="1" x14ac:dyDescent="0.3">
      <c r="A117" s="15">
        <v>109</v>
      </c>
      <c r="B117" s="32" t="s">
        <v>429</v>
      </c>
      <c r="C117" s="32" t="s">
        <v>69</v>
      </c>
      <c r="D117" s="38">
        <v>61385531</v>
      </c>
      <c r="E117" s="37">
        <v>600038271</v>
      </c>
      <c r="F117" s="37">
        <v>102161780</v>
      </c>
      <c r="G117" s="32" t="s">
        <v>86</v>
      </c>
      <c r="H117" s="32" t="s">
        <v>68</v>
      </c>
      <c r="I117" s="32" t="s">
        <v>59</v>
      </c>
      <c r="J117" s="32" t="s">
        <v>69</v>
      </c>
      <c r="K117" s="32" t="s">
        <v>86</v>
      </c>
      <c r="L117" s="46">
        <v>1000000</v>
      </c>
      <c r="M117" s="44">
        <f t="shared" si="1"/>
        <v>400000</v>
      </c>
      <c r="N117" s="32">
        <v>2021</v>
      </c>
      <c r="O117" s="32">
        <v>2027</v>
      </c>
      <c r="P117" s="32"/>
      <c r="Q117" s="32"/>
      <c r="R117" s="32"/>
      <c r="S117" s="32"/>
      <c r="T117" s="32"/>
      <c r="U117" s="32"/>
      <c r="V117" s="32" t="s">
        <v>76</v>
      </c>
      <c r="W117" s="32" t="s">
        <v>76</v>
      </c>
      <c r="X117" s="32"/>
      <c r="Y117" s="32" t="s">
        <v>59</v>
      </c>
      <c r="Z117" s="57" t="s">
        <v>59</v>
      </c>
    </row>
    <row r="118" spans="1:26" s="34" customFormat="1" ht="57.6" hidden="1" x14ac:dyDescent="0.3">
      <c r="A118" s="15">
        <v>110</v>
      </c>
      <c r="B118" s="32" t="s">
        <v>429</v>
      </c>
      <c r="C118" s="32" t="s">
        <v>69</v>
      </c>
      <c r="D118" s="38">
        <v>61385531</v>
      </c>
      <c r="E118" s="37">
        <v>102161780</v>
      </c>
      <c r="F118" s="37">
        <v>600038271</v>
      </c>
      <c r="G118" s="32" t="s">
        <v>152</v>
      </c>
      <c r="H118" s="32" t="s">
        <v>68</v>
      </c>
      <c r="I118" s="32" t="s">
        <v>59</v>
      </c>
      <c r="J118" s="32" t="s">
        <v>69</v>
      </c>
      <c r="K118" s="32" t="s">
        <v>152</v>
      </c>
      <c r="L118" s="32" t="s">
        <v>176</v>
      </c>
      <c r="M118" s="44">
        <v>8000000</v>
      </c>
      <c r="N118" s="32">
        <v>2021</v>
      </c>
      <c r="O118" s="32">
        <v>2027</v>
      </c>
      <c r="P118" s="32"/>
      <c r="Q118" s="32"/>
      <c r="R118" s="32"/>
      <c r="S118" s="32"/>
      <c r="T118" s="32"/>
      <c r="U118" s="32"/>
      <c r="V118" s="32" t="s">
        <v>76</v>
      </c>
      <c r="W118" s="32"/>
      <c r="X118" s="32"/>
      <c r="Y118" s="32" t="s">
        <v>59</v>
      </c>
      <c r="Z118" s="57" t="s">
        <v>59</v>
      </c>
    </row>
    <row r="119" spans="1:26" s="34" customFormat="1" ht="108.6" hidden="1" customHeight="1" x14ac:dyDescent="0.3">
      <c r="A119" s="15">
        <v>111</v>
      </c>
      <c r="B119" s="32" t="s">
        <v>429</v>
      </c>
      <c r="C119" s="32" t="s">
        <v>69</v>
      </c>
      <c r="D119" s="38">
        <v>61385531</v>
      </c>
      <c r="E119" s="37">
        <v>102161780</v>
      </c>
      <c r="F119" s="37">
        <v>600038271</v>
      </c>
      <c r="G119" s="51" t="s">
        <v>157</v>
      </c>
      <c r="H119" s="32" t="s">
        <v>68</v>
      </c>
      <c r="I119" s="32" t="s">
        <v>59</v>
      </c>
      <c r="J119" s="32" t="s">
        <v>69</v>
      </c>
      <c r="K119" s="51" t="s">
        <v>564</v>
      </c>
      <c r="L119" s="32" t="s">
        <v>163</v>
      </c>
      <c r="M119" s="44">
        <v>400000</v>
      </c>
      <c r="N119" s="32">
        <v>2021</v>
      </c>
      <c r="O119" s="32">
        <v>2027</v>
      </c>
      <c r="P119" s="32" t="s">
        <v>60</v>
      </c>
      <c r="Q119" s="32" t="s">
        <v>60</v>
      </c>
      <c r="R119" s="32" t="s">
        <v>60</v>
      </c>
      <c r="S119" s="32" t="s">
        <v>60</v>
      </c>
      <c r="T119" s="32"/>
      <c r="U119" s="32"/>
      <c r="V119" s="32" t="s">
        <v>76</v>
      </c>
      <c r="W119" s="32" t="s">
        <v>76</v>
      </c>
      <c r="X119" s="32"/>
      <c r="Y119" s="32" t="s">
        <v>59</v>
      </c>
      <c r="Z119" s="56" t="s">
        <v>59</v>
      </c>
    </row>
    <row r="120" spans="1:26" s="34" customFormat="1" ht="149.4" hidden="1" customHeight="1" x14ac:dyDescent="0.3">
      <c r="A120" s="15">
        <v>112</v>
      </c>
      <c r="B120" s="32" t="s">
        <v>429</v>
      </c>
      <c r="C120" s="32" t="s">
        <v>69</v>
      </c>
      <c r="D120" s="38">
        <v>61385531</v>
      </c>
      <c r="E120" s="37">
        <v>102161780</v>
      </c>
      <c r="F120" s="37">
        <v>600038271</v>
      </c>
      <c r="G120" s="51" t="s">
        <v>442</v>
      </c>
      <c r="H120" s="32" t="s">
        <v>68</v>
      </c>
      <c r="I120" s="32" t="s">
        <v>59</v>
      </c>
      <c r="J120" s="32" t="s">
        <v>69</v>
      </c>
      <c r="K120" s="51" t="s">
        <v>442</v>
      </c>
      <c r="L120" s="32" t="s">
        <v>160</v>
      </c>
      <c r="M120" s="44">
        <v>400000</v>
      </c>
      <c r="N120" s="32">
        <v>2021</v>
      </c>
      <c r="O120" s="32">
        <v>2027</v>
      </c>
      <c r="P120" s="32" t="s">
        <v>60</v>
      </c>
      <c r="Q120" s="32" t="s">
        <v>60</v>
      </c>
      <c r="R120" s="32" t="s">
        <v>60</v>
      </c>
      <c r="S120" s="32" t="s">
        <v>60</v>
      </c>
      <c r="T120" s="32"/>
      <c r="U120" s="32"/>
      <c r="V120" s="32" t="s">
        <v>76</v>
      </c>
      <c r="W120" s="32" t="s">
        <v>76</v>
      </c>
      <c r="X120" s="32"/>
      <c r="Y120" s="32" t="s">
        <v>59</v>
      </c>
      <c r="Z120" s="56" t="s">
        <v>59</v>
      </c>
    </row>
    <row r="121" spans="1:26" s="34" customFormat="1" ht="147" hidden="1" customHeight="1" x14ac:dyDescent="0.3">
      <c r="A121" s="15">
        <v>113</v>
      </c>
      <c r="B121" s="32" t="s">
        <v>429</v>
      </c>
      <c r="C121" s="32" t="s">
        <v>69</v>
      </c>
      <c r="D121" s="38">
        <v>61385531</v>
      </c>
      <c r="E121" s="37">
        <v>102161780</v>
      </c>
      <c r="F121" s="37">
        <v>600038271</v>
      </c>
      <c r="G121" s="51" t="s">
        <v>168</v>
      </c>
      <c r="H121" s="32" t="s">
        <v>68</v>
      </c>
      <c r="I121" s="32" t="s">
        <v>59</v>
      </c>
      <c r="J121" s="32" t="s">
        <v>69</v>
      </c>
      <c r="K121" s="51" t="s">
        <v>168</v>
      </c>
      <c r="L121" s="32" t="s">
        <v>160</v>
      </c>
      <c r="M121" s="44">
        <v>400000</v>
      </c>
      <c r="N121" s="32">
        <v>2021</v>
      </c>
      <c r="O121" s="32">
        <v>2027</v>
      </c>
      <c r="P121" s="32" t="s">
        <v>60</v>
      </c>
      <c r="Q121" s="32" t="s">
        <v>60</v>
      </c>
      <c r="R121" s="32" t="s">
        <v>60</v>
      </c>
      <c r="S121" s="32" t="s">
        <v>60</v>
      </c>
      <c r="T121" s="32"/>
      <c r="U121" s="32"/>
      <c r="V121" s="32" t="s">
        <v>76</v>
      </c>
      <c r="W121" s="32" t="s">
        <v>76</v>
      </c>
      <c r="X121" s="32" t="s">
        <v>76</v>
      </c>
      <c r="Y121" s="32" t="s">
        <v>59</v>
      </c>
      <c r="Z121" s="56" t="s">
        <v>59</v>
      </c>
    </row>
    <row r="122" spans="1:26" s="34" customFormat="1" ht="86.4" hidden="1" x14ac:dyDescent="0.3">
      <c r="A122" s="15">
        <v>114</v>
      </c>
      <c r="B122" s="10" t="s">
        <v>443</v>
      </c>
      <c r="C122" s="32" t="s">
        <v>69</v>
      </c>
      <c r="D122" s="38">
        <v>70101078</v>
      </c>
      <c r="E122" s="37">
        <v>102537259</v>
      </c>
      <c r="F122" s="37">
        <v>600038483</v>
      </c>
      <c r="G122" s="32" t="s">
        <v>444</v>
      </c>
      <c r="H122" s="32" t="s">
        <v>68</v>
      </c>
      <c r="I122" s="32" t="s">
        <v>59</v>
      </c>
      <c r="J122" s="32" t="s">
        <v>69</v>
      </c>
      <c r="K122" s="32" t="s">
        <v>444</v>
      </c>
      <c r="L122" s="48">
        <v>350000</v>
      </c>
      <c r="M122" s="44">
        <f>L122*0.4</f>
        <v>140000</v>
      </c>
      <c r="N122" s="32">
        <v>2021</v>
      </c>
      <c r="O122" s="32">
        <v>2027</v>
      </c>
      <c r="P122" s="32" t="s">
        <v>60</v>
      </c>
      <c r="Q122" s="32" t="s">
        <v>60</v>
      </c>
      <c r="R122" s="32" t="s">
        <v>60</v>
      </c>
      <c r="S122" s="32" t="s">
        <v>60</v>
      </c>
      <c r="T122" s="32"/>
      <c r="U122" s="32"/>
      <c r="V122" s="32" t="s">
        <v>76</v>
      </c>
      <c r="W122" s="32"/>
      <c r="X122" s="32"/>
      <c r="Y122" s="32" t="s">
        <v>59</v>
      </c>
      <c r="Z122" s="56" t="s">
        <v>59</v>
      </c>
    </row>
    <row r="123" spans="1:26" s="34" customFormat="1" ht="86.4" hidden="1" x14ac:dyDescent="0.3">
      <c r="A123" s="15">
        <v>115</v>
      </c>
      <c r="B123" s="10" t="s">
        <v>443</v>
      </c>
      <c r="C123" s="32" t="s">
        <v>69</v>
      </c>
      <c r="D123" s="38">
        <v>70101078</v>
      </c>
      <c r="E123" s="37">
        <v>102537259</v>
      </c>
      <c r="F123" s="37">
        <v>600038483</v>
      </c>
      <c r="G123" s="32" t="s">
        <v>445</v>
      </c>
      <c r="H123" s="32" t="s">
        <v>68</v>
      </c>
      <c r="I123" s="32" t="s">
        <v>59</v>
      </c>
      <c r="J123" s="32" t="s">
        <v>69</v>
      </c>
      <c r="K123" s="32" t="s">
        <v>445</v>
      </c>
      <c r="L123" s="47">
        <v>600000</v>
      </c>
      <c r="M123" s="44">
        <f t="shared" ref="M123:M187" si="2">L123*0.4</f>
        <v>240000</v>
      </c>
      <c r="N123" s="32">
        <v>2021</v>
      </c>
      <c r="O123" s="32">
        <v>2027</v>
      </c>
      <c r="P123" s="32" t="s">
        <v>60</v>
      </c>
      <c r="Q123" s="32" t="s">
        <v>60</v>
      </c>
      <c r="R123" s="32" t="s">
        <v>60</v>
      </c>
      <c r="S123" s="32" t="s">
        <v>60</v>
      </c>
      <c r="T123" s="32"/>
      <c r="U123" s="32"/>
      <c r="V123" s="32"/>
      <c r="W123" s="32"/>
      <c r="X123" s="32"/>
      <c r="Y123" s="32" t="s">
        <v>59</v>
      </c>
      <c r="Z123" s="56" t="s">
        <v>59</v>
      </c>
    </row>
    <row r="124" spans="1:26" s="34" customFormat="1" ht="72" hidden="1" x14ac:dyDescent="0.3">
      <c r="A124" s="15">
        <v>116</v>
      </c>
      <c r="B124" s="10" t="s">
        <v>443</v>
      </c>
      <c r="C124" s="32" t="s">
        <v>69</v>
      </c>
      <c r="D124" s="38">
        <v>70101078</v>
      </c>
      <c r="E124" s="37">
        <v>102537259</v>
      </c>
      <c r="F124" s="37">
        <v>600038483</v>
      </c>
      <c r="G124" s="32" t="s">
        <v>446</v>
      </c>
      <c r="H124" s="32" t="s">
        <v>68</v>
      </c>
      <c r="I124" s="32" t="s">
        <v>59</v>
      </c>
      <c r="J124" s="32" t="s">
        <v>69</v>
      </c>
      <c r="K124" s="32" t="s">
        <v>446</v>
      </c>
      <c r="L124" s="47">
        <v>24040000</v>
      </c>
      <c r="M124" s="44">
        <f t="shared" si="2"/>
        <v>9616000</v>
      </c>
      <c r="N124" s="32">
        <v>2021</v>
      </c>
      <c r="O124" s="32">
        <v>2027</v>
      </c>
      <c r="P124" s="32" t="s">
        <v>60</v>
      </c>
      <c r="Q124" s="32" t="s">
        <v>60</v>
      </c>
      <c r="R124" s="32" t="s">
        <v>60</v>
      </c>
      <c r="S124" s="32" t="s">
        <v>60</v>
      </c>
      <c r="T124" s="32"/>
      <c r="U124" s="32"/>
      <c r="V124" s="32"/>
      <c r="W124" s="32"/>
      <c r="X124" s="32"/>
      <c r="Y124" s="32" t="s">
        <v>59</v>
      </c>
      <c r="Z124" s="56" t="s">
        <v>59</v>
      </c>
    </row>
    <row r="125" spans="1:26" s="34" customFormat="1" ht="72" hidden="1" x14ac:dyDescent="0.3">
      <c r="A125" s="15">
        <v>117</v>
      </c>
      <c r="B125" s="10" t="s">
        <v>443</v>
      </c>
      <c r="C125" s="32" t="s">
        <v>69</v>
      </c>
      <c r="D125" s="38">
        <v>70101078</v>
      </c>
      <c r="E125" s="37">
        <v>102537259</v>
      </c>
      <c r="F125" s="37">
        <v>600038483</v>
      </c>
      <c r="G125" s="32" t="s">
        <v>145</v>
      </c>
      <c r="H125" s="32" t="s">
        <v>68</v>
      </c>
      <c r="I125" s="32" t="s">
        <v>59</v>
      </c>
      <c r="J125" s="32" t="s">
        <v>69</v>
      </c>
      <c r="K125" s="32" t="s">
        <v>145</v>
      </c>
      <c r="L125" s="47">
        <v>2500000</v>
      </c>
      <c r="M125" s="44">
        <f t="shared" si="2"/>
        <v>1000000</v>
      </c>
      <c r="N125" s="32">
        <v>2021</v>
      </c>
      <c r="O125" s="32">
        <v>2027</v>
      </c>
      <c r="P125" s="32" t="s">
        <v>60</v>
      </c>
      <c r="Q125" s="32" t="s">
        <v>60</v>
      </c>
      <c r="R125" s="32" t="s">
        <v>60</v>
      </c>
      <c r="S125" s="32" t="s">
        <v>60</v>
      </c>
      <c r="T125" s="32"/>
      <c r="U125" s="32"/>
      <c r="V125" s="32"/>
      <c r="W125" s="32"/>
      <c r="X125" s="32" t="s">
        <v>76</v>
      </c>
      <c r="Y125" s="32" t="s">
        <v>59</v>
      </c>
      <c r="Z125" s="56" t="s">
        <v>59</v>
      </c>
    </row>
    <row r="126" spans="1:26" s="34" customFormat="1" ht="72" hidden="1" x14ac:dyDescent="0.3">
      <c r="A126" s="15">
        <v>118</v>
      </c>
      <c r="B126" s="10" t="s">
        <v>443</v>
      </c>
      <c r="C126" s="32" t="s">
        <v>69</v>
      </c>
      <c r="D126" s="38">
        <v>70101078</v>
      </c>
      <c r="E126" s="37">
        <v>102537259</v>
      </c>
      <c r="F126" s="37">
        <v>600038483</v>
      </c>
      <c r="G126" s="32" t="s">
        <v>145</v>
      </c>
      <c r="H126" s="32" t="s">
        <v>68</v>
      </c>
      <c r="I126" s="32" t="s">
        <v>59</v>
      </c>
      <c r="J126" s="32" t="s">
        <v>69</v>
      </c>
      <c r="K126" s="32" t="s">
        <v>145</v>
      </c>
      <c r="L126" s="48">
        <v>700000</v>
      </c>
      <c r="M126" s="44">
        <f t="shared" si="2"/>
        <v>280000</v>
      </c>
      <c r="N126" s="32">
        <v>2021</v>
      </c>
      <c r="O126" s="32">
        <v>2027</v>
      </c>
      <c r="P126" s="32" t="s">
        <v>60</v>
      </c>
      <c r="Q126" s="32" t="s">
        <v>60</v>
      </c>
      <c r="R126" s="32" t="s">
        <v>60</v>
      </c>
      <c r="S126" s="32" t="s">
        <v>60</v>
      </c>
      <c r="T126" s="32"/>
      <c r="U126" s="32"/>
      <c r="V126" s="32"/>
      <c r="W126" s="32"/>
      <c r="X126" s="32" t="s">
        <v>76</v>
      </c>
      <c r="Y126" s="32" t="s">
        <v>59</v>
      </c>
      <c r="Z126" s="56" t="s">
        <v>59</v>
      </c>
    </row>
    <row r="127" spans="1:26" s="34" customFormat="1" ht="115.2" hidden="1" x14ac:dyDescent="0.3">
      <c r="A127" s="15">
        <v>119</v>
      </c>
      <c r="B127" s="10" t="s">
        <v>443</v>
      </c>
      <c r="C127" s="32" t="s">
        <v>69</v>
      </c>
      <c r="D127" s="38">
        <v>70101078</v>
      </c>
      <c r="E127" s="37">
        <v>102537259</v>
      </c>
      <c r="F127" s="37">
        <v>600038483</v>
      </c>
      <c r="G127" s="32" t="s">
        <v>117</v>
      </c>
      <c r="H127" s="32" t="s">
        <v>68</v>
      </c>
      <c r="I127" s="32" t="s">
        <v>59</v>
      </c>
      <c r="J127" s="32" t="s">
        <v>69</v>
      </c>
      <c r="K127" s="32" t="s">
        <v>117</v>
      </c>
      <c r="L127" s="47">
        <v>2500000</v>
      </c>
      <c r="M127" s="44">
        <f t="shared" si="2"/>
        <v>1000000</v>
      </c>
      <c r="N127" s="32">
        <v>2021</v>
      </c>
      <c r="O127" s="32">
        <v>2027</v>
      </c>
      <c r="P127" s="32" t="s">
        <v>60</v>
      </c>
      <c r="Q127" s="32" t="s">
        <v>60</v>
      </c>
      <c r="R127" s="32" t="s">
        <v>60</v>
      </c>
      <c r="S127" s="32" t="s">
        <v>60</v>
      </c>
      <c r="T127" s="32"/>
      <c r="U127" s="32"/>
      <c r="V127" s="32"/>
      <c r="W127" s="32"/>
      <c r="X127" s="32"/>
      <c r="Y127" s="32" t="s">
        <v>59</v>
      </c>
      <c r="Z127" s="56" t="s">
        <v>59</v>
      </c>
    </row>
    <row r="128" spans="1:26" s="34" customFormat="1" ht="100.8" hidden="1" x14ac:dyDescent="0.3">
      <c r="A128" s="15">
        <v>120</v>
      </c>
      <c r="B128" s="10" t="s">
        <v>443</v>
      </c>
      <c r="C128" s="32" t="s">
        <v>69</v>
      </c>
      <c r="D128" s="38">
        <v>70101078</v>
      </c>
      <c r="E128" s="37">
        <v>102537259</v>
      </c>
      <c r="F128" s="37">
        <v>600038483</v>
      </c>
      <c r="G128" s="32" t="s">
        <v>97</v>
      </c>
      <c r="H128" s="32" t="s">
        <v>68</v>
      </c>
      <c r="I128" s="32" t="s">
        <v>59</v>
      </c>
      <c r="J128" s="32" t="s">
        <v>69</v>
      </c>
      <c r="K128" s="32" t="s">
        <v>97</v>
      </c>
      <c r="L128" s="47">
        <v>1500000</v>
      </c>
      <c r="M128" s="44">
        <f t="shared" si="2"/>
        <v>600000</v>
      </c>
      <c r="N128" s="32">
        <v>2021</v>
      </c>
      <c r="O128" s="32">
        <v>2027</v>
      </c>
      <c r="P128" s="32" t="s">
        <v>60</v>
      </c>
      <c r="Q128" s="32" t="s">
        <v>60</v>
      </c>
      <c r="R128" s="32" t="s">
        <v>60</v>
      </c>
      <c r="S128" s="32" t="s">
        <v>60</v>
      </c>
      <c r="T128" s="32"/>
      <c r="U128" s="32"/>
      <c r="V128" s="32"/>
      <c r="W128" s="32"/>
      <c r="X128" s="32"/>
      <c r="Y128" s="32" t="s">
        <v>59</v>
      </c>
      <c r="Z128" s="56" t="s">
        <v>59</v>
      </c>
    </row>
    <row r="129" spans="1:26" s="40" customFormat="1" ht="86.4" hidden="1" x14ac:dyDescent="0.3">
      <c r="A129" s="15">
        <v>121</v>
      </c>
      <c r="B129" s="10" t="s">
        <v>443</v>
      </c>
      <c r="C129" s="32" t="s">
        <v>69</v>
      </c>
      <c r="D129" s="38">
        <v>70101078</v>
      </c>
      <c r="E129" s="37">
        <v>600038483</v>
      </c>
      <c r="F129" s="37">
        <v>102537259</v>
      </c>
      <c r="G129" s="32" t="s">
        <v>447</v>
      </c>
      <c r="H129" s="32" t="s">
        <v>68</v>
      </c>
      <c r="I129" s="32" t="s">
        <v>59</v>
      </c>
      <c r="J129" s="32" t="s">
        <v>69</v>
      </c>
      <c r="K129" s="32" t="s">
        <v>447</v>
      </c>
      <c r="L129" s="49">
        <v>450000</v>
      </c>
      <c r="M129" s="44">
        <f t="shared" si="2"/>
        <v>180000</v>
      </c>
      <c r="N129" s="32">
        <v>2021</v>
      </c>
      <c r="O129" s="32">
        <v>2027</v>
      </c>
      <c r="P129" s="32" t="s">
        <v>60</v>
      </c>
      <c r="Q129" s="32" t="s">
        <v>60</v>
      </c>
      <c r="R129" s="32" t="s">
        <v>60</v>
      </c>
      <c r="S129" s="32" t="s">
        <v>60</v>
      </c>
      <c r="T129" s="32"/>
      <c r="U129" s="32"/>
      <c r="V129" s="32"/>
      <c r="W129" s="32"/>
      <c r="X129" s="32"/>
      <c r="Y129" s="32" t="s">
        <v>59</v>
      </c>
      <c r="Z129" s="56" t="s">
        <v>59</v>
      </c>
    </row>
    <row r="130" spans="1:26" s="34" customFormat="1" ht="72" hidden="1" x14ac:dyDescent="0.3">
      <c r="A130" s="15">
        <v>122</v>
      </c>
      <c r="B130" s="10" t="s">
        <v>443</v>
      </c>
      <c r="C130" s="32" t="s">
        <v>69</v>
      </c>
      <c r="D130" s="38">
        <v>70101078</v>
      </c>
      <c r="E130" s="37">
        <v>102537259</v>
      </c>
      <c r="F130" s="37">
        <v>600038483</v>
      </c>
      <c r="G130" s="32" t="s">
        <v>448</v>
      </c>
      <c r="H130" s="32" t="s">
        <v>68</v>
      </c>
      <c r="I130" s="32" t="s">
        <v>59</v>
      </c>
      <c r="J130" s="32" t="s">
        <v>69</v>
      </c>
      <c r="K130" s="32" t="s">
        <v>448</v>
      </c>
      <c r="L130" s="47">
        <v>400000</v>
      </c>
      <c r="M130" s="44">
        <f t="shared" si="2"/>
        <v>160000</v>
      </c>
      <c r="N130" s="32">
        <v>2021</v>
      </c>
      <c r="O130" s="32">
        <v>2027</v>
      </c>
      <c r="P130" s="32" t="s">
        <v>60</v>
      </c>
      <c r="Q130" s="32" t="s">
        <v>60</v>
      </c>
      <c r="R130" s="32" t="s">
        <v>60</v>
      </c>
      <c r="S130" s="32" t="s">
        <v>60</v>
      </c>
      <c r="T130" s="32"/>
      <c r="U130" s="32"/>
      <c r="V130" s="32"/>
      <c r="W130" s="32"/>
      <c r="X130" s="32" t="s">
        <v>76</v>
      </c>
      <c r="Y130" s="32" t="s">
        <v>59</v>
      </c>
      <c r="Z130" s="56" t="s">
        <v>59</v>
      </c>
    </row>
    <row r="131" spans="1:26" s="34" customFormat="1" ht="115.2" hidden="1" x14ac:dyDescent="0.3">
      <c r="A131" s="15">
        <v>123</v>
      </c>
      <c r="B131" s="10" t="s">
        <v>443</v>
      </c>
      <c r="C131" s="32" t="s">
        <v>69</v>
      </c>
      <c r="D131" s="38">
        <v>70101078</v>
      </c>
      <c r="E131" s="37">
        <v>102537259</v>
      </c>
      <c r="F131" s="37">
        <v>600038483</v>
      </c>
      <c r="G131" s="32" t="s">
        <v>449</v>
      </c>
      <c r="H131" s="32" t="s">
        <v>68</v>
      </c>
      <c r="I131" s="32" t="s">
        <v>59</v>
      </c>
      <c r="J131" s="32" t="s">
        <v>69</v>
      </c>
      <c r="K131" s="32" t="s">
        <v>449</v>
      </c>
      <c r="L131" s="47">
        <v>250000</v>
      </c>
      <c r="M131" s="44">
        <f t="shared" si="2"/>
        <v>100000</v>
      </c>
      <c r="N131" s="32">
        <v>2021</v>
      </c>
      <c r="O131" s="32">
        <v>2027</v>
      </c>
      <c r="P131" s="32" t="s">
        <v>60</v>
      </c>
      <c r="Q131" s="32" t="s">
        <v>60</v>
      </c>
      <c r="R131" s="32" t="s">
        <v>60</v>
      </c>
      <c r="S131" s="32" t="s">
        <v>60</v>
      </c>
      <c r="T131" s="32"/>
      <c r="U131" s="32"/>
      <c r="V131" s="32"/>
      <c r="W131" s="32"/>
      <c r="X131" s="32"/>
      <c r="Y131" s="32" t="s">
        <v>59</v>
      </c>
      <c r="Z131" s="56" t="s">
        <v>59</v>
      </c>
    </row>
    <row r="132" spans="1:26" s="34" customFormat="1" ht="72" hidden="1" x14ac:dyDescent="0.3">
      <c r="A132" s="15">
        <v>124</v>
      </c>
      <c r="B132" s="10" t="s">
        <v>443</v>
      </c>
      <c r="C132" s="32" t="s">
        <v>69</v>
      </c>
      <c r="D132" s="38">
        <v>70101078</v>
      </c>
      <c r="E132" s="37">
        <v>102537259</v>
      </c>
      <c r="F132" s="37">
        <v>600038483</v>
      </c>
      <c r="G132" s="32" t="s">
        <v>84</v>
      </c>
      <c r="H132" s="32" t="s">
        <v>68</v>
      </c>
      <c r="I132" s="32" t="s">
        <v>59</v>
      </c>
      <c r="J132" s="32" t="s">
        <v>69</v>
      </c>
      <c r="K132" s="32" t="s">
        <v>84</v>
      </c>
      <c r="L132" s="47">
        <v>2000000</v>
      </c>
      <c r="M132" s="44">
        <f t="shared" si="2"/>
        <v>800000</v>
      </c>
      <c r="N132" s="32">
        <v>2021</v>
      </c>
      <c r="O132" s="32">
        <v>2027</v>
      </c>
      <c r="P132" s="32" t="s">
        <v>60</v>
      </c>
      <c r="Q132" s="32" t="s">
        <v>60</v>
      </c>
      <c r="R132" s="32" t="s">
        <v>60</v>
      </c>
      <c r="S132" s="32" t="s">
        <v>60</v>
      </c>
      <c r="T132" s="32"/>
      <c r="U132" s="32"/>
      <c r="V132" s="32" t="s">
        <v>76</v>
      </c>
      <c r="W132" s="32" t="s">
        <v>76</v>
      </c>
      <c r="X132" s="32"/>
      <c r="Y132" s="32" t="s">
        <v>59</v>
      </c>
      <c r="Z132" s="56" t="s">
        <v>59</v>
      </c>
    </row>
    <row r="133" spans="1:26" s="34" customFormat="1" ht="100.8" hidden="1" x14ac:dyDescent="0.3">
      <c r="A133" s="15">
        <v>125</v>
      </c>
      <c r="B133" s="10" t="s">
        <v>443</v>
      </c>
      <c r="C133" s="32" t="s">
        <v>69</v>
      </c>
      <c r="D133" s="38">
        <v>70101078</v>
      </c>
      <c r="E133" s="37">
        <v>102537259</v>
      </c>
      <c r="F133" s="37">
        <v>600038483</v>
      </c>
      <c r="G133" s="32" t="s">
        <v>450</v>
      </c>
      <c r="H133" s="32" t="s">
        <v>68</v>
      </c>
      <c r="I133" s="32" t="s">
        <v>59</v>
      </c>
      <c r="J133" s="32" t="s">
        <v>69</v>
      </c>
      <c r="K133" s="32" t="s">
        <v>450</v>
      </c>
      <c r="L133" s="47">
        <v>450000</v>
      </c>
      <c r="M133" s="44">
        <f t="shared" si="2"/>
        <v>180000</v>
      </c>
      <c r="N133" s="32">
        <v>2021</v>
      </c>
      <c r="O133" s="32">
        <v>2027</v>
      </c>
      <c r="P133" s="32" t="s">
        <v>60</v>
      </c>
      <c r="Q133" s="32" t="s">
        <v>60</v>
      </c>
      <c r="R133" s="32" t="s">
        <v>60</v>
      </c>
      <c r="S133" s="32" t="s">
        <v>60</v>
      </c>
      <c r="T133" s="32"/>
      <c r="U133" s="32"/>
      <c r="V133" s="32"/>
      <c r="W133" s="32"/>
      <c r="X133" s="32"/>
      <c r="Y133" s="32" t="s">
        <v>59</v>
      </c>
      <c r="Z133" s="56" t="s">
        <v>59</v>
      </c>
    </row>
    <row r="134" spans="1:26" s="34" customFormat="1" ht="86.4" hidden="1" x14ac:dyDescent="0.3">
      <c r="A134" s="15">
        <v>126</v>
      </c>
      <c r="B134" s="10" t="s">
        <v>443</v>
      </c>
      <c r="C134" s="32" t="s">
        <v>69</v>
      </c>
      <c r="D134" s="38">
        <v>70101078</v>
      </c>
      <c r="E134" s="37">
        <v>102537259</v>
      </c>
      <c r="F134" s="37">
        <v>600038483</v>
      </c>
      <c r="G134" s="32" t="s">
        <v>451</v>
      </c>
      <c r="H134" s="32" t="s">
        <v>68</v>
      </c>
      <c r="I134" s="32" t="s">
        <v>59</v>
      </c>
      <c r="J134" s="32" t="s">
        <v>69</v>
      </c>
      <c r="K134" s="32" t="s">
        <v>451</v>
      </c>
      <c r="L134" s="47">
        <v>250000</v>
      </c>
      <c r="M134" s="44">
        <f t="shared" si="2"/>
        <v>100000</v>
      </c>
      <c r="N134" s="32">
        <v>2021</v>
      </c>
      <c r="O134" s="32">
        <v>2027</v>
      </c>
      <c r="P134" s="32" t="s">
        <v>60</v>
      </c>
      <c r="Q134" s="32" t="s">
        <v>60</v>
      </c>
      <c r="R134" s="32" t="s">
        <v>60</v>
      </c>
      <c r="S134" s="32" t="s">
        <v>60</v>
      </c>
      <c r="T134" s="32"/>
      <c r="U134" s="32"/>
      <c r="V134" s="32"/>
      <c r="W134" s="32"/>
      <c r="X134" s="32"/>
      <c r="Y134" s="32" t="s">
        <v>59</v>
      </c>
      <c r="Z134" s="56" t="s">
        <v>59</v>
      </c>
    </row>
    <row r="135" spans="1:26" s="34" customFormat="1" ht="57.6" hidden="1" x14ac:dyDescent="0.3">
      <c r="A135" s="15">
        <v>127</v>
      </c>
      <c r="B135" s="10" t="s">
        <v>443</v>
      </c>
      <c r="C135" s="32" t="s">
        <v>69</v>
      </c>
      <c r="D135" s="38">
        <v>70101078</v>
      </c>
      <c r="E135" s="37">
        <v>600038483</v>
      </c>
      <c r="F135" s="37">
        <v>102537259</v>
      </c>
      <c r="G135" s="32" t="s">
        <v>437</v>
      </c>
      <c r="H135" s="32" t="s">
        <v>68</v>
      </c>
      <c r="I135" s="32" t="s">
        <v>59</v>
      </c>
      <c r="J135" s="32" t="s">
        <v>69</v>
      </c>
      <c r="K135" s="32" t="s">
        <v>437</v>
      </c>
      <c r="L135" s="47">
        <v>750000</v>
      </c>
      <c r="M135" s="44">
        <f t="shared" si="2"/>
        <v>300000</v>
      </c>
      <c r="N135" s="32">
        <v>2021</v>
      </c>
      <c r="O135" s="32">
        <v>2027</v>
      </c>
      <c r="P135" s="32" t="s">
        <v>60</v>
      </c>
      <c r="Q135" s="32" t="s">
        <v>60</v>
      </c>
      <c r="R135" s="32" t="s">
        <v>60</v>
      </c>
      <c r="S135" s="32" t="s">
        <v>60</v>
      </c>
      <c r="T135" s="32"/>
      <c r="U135" s="32"/>
      <c r="V135" s="32"/>
      <c r="W135" s="32"/>
      <c r="X135" s="32"/>
      <c r="Y135" s="32" t="s">
        <v>59</v>
      </c>
      <c r="Z135" s="56" t="s">
        <v>59</v>
      </c>
    </row>
    <row r="136" spans="1:26" s="34" customFormat="1" ht="57.6" hidden="1" x14ac:dyDescent="0.3">
      <c r="A136" s="15">
        <v>128</v>
      </c>
      <c r="B136" s="10" t="s">
        <v>443</v>
      </c>
      <c r="C136" s="32" t="s">
        <v>69</v>
      </c>
      <c r="D136" s="38">
        <v>70101078</v>
      </c>
      <c r="E136" s="37">
        <v>102537259</v>
      </c>
      <c r="F136" s="37">
        <v>600038483</v>
      </c>
      <c r="G136" s="32" t="s">
        <v>452</v>
      </c>
      <c r="H136" s="32" t="s">
        <v>68</v>
      </c>
      <c r="I136" s="32" t="s">
        <v>59</v>
      </c>
      <c r="J136" s="32" t="s">
        <v>69</v>
      </c>
      <c r="K136" s="32" t="s">
        <v>452</v>
      </c>
      <c r="L136" s="47">
        <v>540000</v>
      </c>
      <c r="M136" s="44">
        <f t="shared" si="2"/>
        <v>216000</v>
      </c>
      <c r="N136" s="32">
        <v>2021</v>
      </c>
      <c r="O136" s="32">
        <v>2027</v>
      </c>
      <c r="P136" s="32" t="s">
        <v>60</v>
      </c>
      <c r="Q136" s="32" t="s">
        <v>60</v>
      </c>
      <c r="R136" s="32" t="s">
        <v>60</v>
      </c>
      <c r="S136" s="32" t="s">
        <v>60</v>
      </c>
      <c r="T136" s="32"/>
      <c r="U136" s="32"/>
      <c r="V136" s="32" t="s">
        <v>76</v>
      </c>
      <c r="W136" s="32"/>
      <c r="X136" s="32"/>
      <c r="Y136" s="32" t="s">
        <v>59</v>
      </c>
      <c r="Z136" s="56" t="s">
        <v>59</v>
      </c>
    </row>
    <row r="137" spans="1:26" s="34" customFormat="1" ht="86.4" hidden="1" x14ac:dyDescent="0.3">
      <c r="A137" s="15">
        <v>129</v>
      </c>
      <c r="B137" s="10" t="s">
        <v>443</v>
      </c>
      <c r="C137" s="32" t="s">
        <v>69</v>
      </c>
      <c r="D137" s="38">
        <v>70101078</v>
      </c>
      <c r="E137" s="37">
        <v>102537259</v>
      </c>
      <c r="F137" s="37">
        <v>600038483</v>
      </c>
      <c r="G137" s="32" t="s">
        <v>445</v>
      </c>
      <c r="H137" s="32" t="s">
        <v>68</v>
      </c>
      <c r="I137" s="32" t="s">
        <v>59</v>
      </c>
      <c r="J137" s="32" t="s">
        <v>69</v>
      </c>
      <c r="K137" s="32" t="s">
        <v>445</v>
      </c>
      <c r="L137" s="47">
        <v>750000</v>
      </c>
      <c r="M137" s="44">
        <f t="shared" si="2"/>
        <v>300000</v>
      </c>
      <c r="N137" s="32">
        <v>2021</v>
      </c>
      <c r="O137" s="32">
        <v>2027</v>
      </c>
      <c r="P137" s="32" t="s">
        <v>60</v>
      </c>
      <c r="Q137" s="32" t="s">
        <v>60</v>
      </c>
      <c r="R137" s="32" t="s">
        <v>60</v>
      </c>
      <c r="S137" s="32" t="s">
        <v>60</v>
      </c>
      <c r="T137" s="32"/>
      <c r="U137" s="32"/>
      <c r="V137" s="32"/>
      <c r="W137" s="32"/>
      <c r="X137" s="32"/>
      <c r="Y137" s="32" t="s">
        <v>59</v>
      </c>
      <c r="Z137" s="56" t="s">
        <v>59</v>
      </c>
    </row>
    <row r="138" spans="1:26" s="34" customFormat="1" ht="100.8" hidden="1" x14ac:dyDescent="0.3">
      <c r="A138" s="15">
        <v>130</v>
      </c>
      <c r="B138" s="10" t="s">
        <v>443</v>
      </c>
      <c r="C138" s="32" t="s">
        <v>69</v>
      </c>
      <c r="D138" s="38">
        <v>70101078</v>
      </c>
      <c r="E138" s="37">
        <v>102537259</v>
      </c>
      <c r="F138" s="37">
        <v>600038483</v>
      </c>
      <c r="G138" s="32" t="s">
        <v>453</v>
      </c>
      <c r="H138" s="32" t="s">
        <v>68</v>
      </c>
      <c r="I138" s="32" t="s">
        <v>59</v>
      </c>
      <c r="J138" s="32" t="s">
        <v>69</v>
      </c>
      <c r="K138" s="32" t="s">
        <v>453</v>
      </c>
      <c r="L138" s="48">
        <v>150000</v>
      </c>
      <c r="M138" s="44">
        <f t="shared" si="2"/>
        <v>60000</v>
      </c>
      <c r="N138" s="32">
        <v>2021</v>
      </c>
      <c r="O138" s="32">
        <v>2027</v>
      </c>
      <c r="P138" s="32" t="s">
        <v>60</v>
      </c>
      <c r="Q138" s="32" t="s">
        <v>60</v>
      </c>
      <c r="R138" s="32" t="s">
        <v>60</v>
      </c>
      <c r="S138" s="32" t="s">
        <v>60</v>
      </c>
      <c r="T138" s="32"/>
      <c r="U138" s="32"/>
      <c r="V138" s="32"/>
      <c r="W138" s="32"/>
      <c r="X138" s="32"/>
      <c r="Y138" s="32" t="s">
        <v>59</v>
      </c>
      <c r="Z138" s="56" t="s">
        <v>59</v>
      </c>
    </row>
    <row r="139" spans="1:26" s="34" customFormat="1" ht="72" hidden="1" x14ac:dyDescent="0.3">
      <c r="A139" s="15">
        <v>131</v>
      </c>
      <c r="B139" s="10" t="s">
        <v>443</v>
      </c>
      <c r="C139" s="32" t="s">
        <v>69</v>
      </c>
      <c r="D139" s="38">
        <v>70101078</v>
      </c>
      <c r="E139" s="37">
        <v>102537259</v>
      </c>
      <c r="F139" s="37">
        <v>600038483</v>
      </c>
      <c r="G139" s="32" t="s">
        <v>75</v>
      </c>
      <c r="H139" s="32" t="s">
        <v>68</v>
      </c>
      <c r="I139" s="32" t="s">
        <v>59</v>
      </c>
      <c r="J139" s="32" t="s">
        <v>69</v>
      </c>
      <c r="K139" s="32" t="s">
        <v>75</v>
      </c>
      <c r="L139" s="47">
        <v>40000000</v>
      </c>
      <c r="M139" s="44">
        <f t="shared" si="2"/>
        <v>16000000</v>
      </c>
      <c r="N139" s="32">
        <v>2021</v>
      </c>
      <c r="O139" s="32">
        <v>2027</v>
      </c>
      <c r="P139" s="32" t="s">
        <v>60</v>
      </c>
      <c r="Q139" s="32" t="s">
        <v>60</v>
      </c>
      <c r="R139" s="32" t="s">
        <v>60</v>
      </c>
      <c r="S139" s="32" t="s">
        <v>60</v>
      </c>
      <c r="T139" s="32"/>
      <c r="U139" s="32"/>
      <c r="V139" s="32"/>
      <c r="W139" s="32"/>
      <c r="X139" s="32"/>
      <c r="Y139" s="32" t="s">
        <v>59</v>
      </c>
      <c r="Z139" s="56" t="s">
        <v>59</v>
      </c>
    </row>
    <row r="140" spans="1:26" s="34" customFormat="1" ht="129.6" hidden="1" x14ac:dyDescent="0.3">
      <c r="A140" s="15">
        <v>132</v>
      </c>
      <c r="B140" s="10" t="s">
        <v>443</v>
      </c>
      <c r="C140" s="32" t="s">
        <v>69</v>
      </c>
      <c r="D140" s="38">
        <v>70101078</v>
      </c>
      <c r="E140" s="37">
        <v>102537259</v>
      </c>
      <c r="F140" s="37">
        <v>600038483</v>
      </c>
      <c r="G140" s="32" t="s">
        <v>86</v>
      </c>
      <c r="H140" s="32" t="s">
        <v>68</v>
      </c>
      <c r="I140" s="32" t="s">
        <v>59</v>
      </c>
      <c r="J140" s="32" t="s">
        <v>69</v>
      </c>
      <c r="K140" s="32" t="s">
        <v>86</v>
      </c>
      <c r="L140" s="47">
        <v>1000000</v>
      </c>
      <c r="M140" s="44">
        <f t="shared" si="2"/>
        <v>400000</v>
      </c>
      <c r="N140" s="32">
        <v>2021</v>
      </c>
      <c r="O140" s="32">
        <v>2027</v>
      </c>
      <c r="P140" s="32" t="s">
        <v>60</v>
      </c>
      <c r="Q140" s="32" t="s">
        <v>60</v>
      </c>
      <c r="R140" s="32" t="s">
        <v>60</v>
      </c>
      <c r="S140" s="32" t="s">
        <v>60</v>
      </c>
      <c r="T140" s="32"/>
      <c r="U140" s="32"/>
      <c r="V140" s="32"/>
      <c r="W140" s="32"/>
      <c r="X140" s="32"/>
      <c r="Y140" s="32" t="s">
        <v>59</v>
      </c>
      <c r="Z140" s="56" t="s">
        <v>59</v>
      </c>
    </row>
    <row r="141" spans="1:26" s="34" customFormat="1" ht="43.2" hidden="1" x14ac:dyDescent="0.3">
      <c r="A141" s="15">
        <v>133</v>
      </c>
      <c r="B141" s="10" t="s">
        <v>443</v>
      </c>
      <c r="C141" s="32" t="s">
        <v>69</v>
      </c>
      <c r="D141" s="38">
        <v>70101078</v>
      </c>
      <c r="E141" s="37">
        <v>102537259</v>
      </c>
      <c r="F141" s="37">
        <v>600038483</v>
      </c>
      <c r="G141" s="32" t="s">
        <v>454</v>
      </c>
      <c r="H141" s="32" t="s">
        <v>68</v>
      </c>
      <c r="I141" s="32" t="s">
        <v>59</v>
      </c>
      <c r="J141" s="32" t="s">
        <v>69</v>
      </c>
      <c r="K141" s="32" t="s">
        <v>454</v>
      </c>
      <c r="L141" s="47" t="s">
        <v>88</v>
      </c>
      <c r="M141" s="44" t="e">
        <f t="shared" si="2"/>
        <v>#VALUE!</v>
      </c>
      <c r="N141" s="32">
        <v>2021</v>
      </c>
      <c r="O141" s="32">
        <v>2027</v>
      </c>
      <c r="P141" s="32" t="s">
        <v>60</v>
      </c>
      <c r="Q141" s="32" t="s">
        <v>60</v>
      </c>
      <c r="R141" s="32" t="s">
        <v>60</v>
      </c>
      <c r="S141" s="32" t="s">
        <v>60</v>
      </c>
      <c r="T141" s="32"/>
      <c r="U141" s="32"/>
      <c r="V141" s="32"/>
      <c r="W141" s="32"/>
      <c r="X141" s="32"/>
      <c r="Y141" s="32" t="s">
        <v>59</v>
      </c>
      <c r="Z141" s="56" t="s">
        <v>59</v>
      </c>
    </row>
    <row r="142" spans="1:26" s="34" customFormat="1" ht="43.2" hidden="1" x14ac:dyDescent="0.3">
      <c r="A142" s="15">
        <v>134</v>
      </c>
      <c r="B142" s="10" t="s">
        <v>443</v>
      </c>
      <c r="C142" s="32" t="s">
        <v>69</v>
      </c>
      <c r="D142" s="38">
        <v>70101078</v>
      </c>
      <c r="E142" s="37">
        <v>102537259</v>
      </c>
      <c r="F142" s="37">
        <v>600038483</v>
      </c>
      <c r="G142" s="32" t="s">
        <v>455</v>
      </c>
      <c r="H142" s="32" t="s">
        <v>68</v>
      </c>
      <c r="I142" s="32" t="s">
        <v>59</v>
      </c>
      <c r="J142" s="32" t="s">
        <v>69</v>
      </c>
      <c r="K142" s="32" t="s">
        <v>455</v>
      </c>
      <c r="L142" s="47">
        <v>45000000</v>
      </c>
      <c r="M142" s="44">
        <f t="shared" si="2"/>
        <v>18000000</v>
      </c>
      <c r="N142" s="32">
        <v>2021</v>
      </c>
      <c r="O142" s="32">
        <v>2027</v>
      </c>
      <c r="P142" s="32" t="s">
        <v>60</v>
      </c>
      <c r="Q142" s="32" t="s">
        <v>60</v>
      </c>
      <c r="R142" s="32" t="s">
        <v>60</v>
      </c>
      <c r="S142" s="32" t="s">
        <v>60</v>
      </c>
      <c r="T142" s="32"/>
      <c r="U142" s="32"/>
      <c r="V142" s="32"/>
      <c r="W142" s="32"/>
      <c r="X142" s="32"/>
      <c r="Y142" s="32" t="s">
        <v>59</v>
      </c>
      <c r="Z142" s="56" t="s">
        <v>59</v>
      </c>
    </row>
    <row r="143" spans="1:26" s="34" customFormat="1" ht="43.2" hidden="1" x14ac:dyDescent="0.3">
      <c r="A143" s="15">
        <v>135</v>
      </c>
      <c r="B143" s="10" t="s">
        <v>443</v>
      </c>
      <c r="C143" s="32" t="s">
        <v>69</v>
      </c>
      <c r="D143" s="38">
        <v>70101078</v>
      </c>
      <c r="E143" s="37">
        <v>102537259</v>
      </c>
      <c r="F143" s="37">
        <v>600038483</v>
      </c>
      <c r="G143" s="32" t="s">
        <v>152</v>
      </c>
      <c r="H143" s="32" t="s">
        <v>68</v>
      </c>
      <c r="I143" s="32" t="s">
        <v>59</v>
      </c>
      <c r="J143" s="32" t="s">
        <v>69</v>
      </c>
      <c r="K143" s="32" t="s">
        <v>152</v>
      </c>
      <c r="L143" s="48">
        <v>20000000</v>
      </c>
      <c r="M143" s="44">
        <f t="shared" si="2"/>
        <v>8000000</v>
      </c>
      <c r="N143" s="32">
        <v>2021</v>
      </c>
      <c r="O143" s="32">
        <v>2027</v>
      </c>
      <c r="P143" s="32" t="s">
        <v>60</v>
      </c>
      <c r="Q143" s="32" t="s">
        <v>60</v>
      </c>
      <c r="R143" s="32" t="s">
        <v>60</v>
      </c>
      <c r="S143" s="32" t="s">
        <v>60</v>
      </c>
      <c r="T143" s="32"/>
      <c r="U143" s="32"/>
      <c r="V143" s="32"/>
      <c r="W143" s="32"/>
      <c r="X143" s="32"/>
      <c r="Y143" s="32" t="s">
        <v>59</v>
      </c>
      <c r="Z143" s="56" t="s">
        <v>59</v>
      </c>
    </row>
    <row r="144" spans="1:26" s="34" customFormat="1" ht="58.2" hidden="1" customHeight="1" x14ac:dyDescent="0.3">
      <c r="A144" s="15">
        <v>136</v>
      </c>
      <c r="B144" s="10" t="s">
        <v>443</v>
      </c>
      <c r="C144" s="32" t="s">
        <v>69</v>
      </c>
      <c r="D144" s="38">
        <v>70101078</v>
      </c>
      <c r="E144" s="37">
        <v>102537259</v>
      </c>
      <c r="F144" s="37">
        <v>600038483</v>
      </c>
      <c r="G144" s="51" t="s">
        <v>157</v>
      </c>
      <c r="H144" s="32" t="s">
        <v>68</v>
      </c>
      <c r="I144" s="32" t="s">
        <v>59</v>
      </c>
      <c r="J144" s="32" t="s">
        <v>69</v>
      </c>
      <c r="K144" s="51" t="s">
        <v>157</v>
      </c>
      <c r="L144" s="47" t="s">
        <v>163</v>
      </c>
      <c r="M144" s="44">
        <v>400000</v>
      </c>
      <c r="N144" s="32">
        <v>2021</v>
      </c>
      <c r="O144" s="32">
        <v>2027</v>
      </c>
      <c r="P144" s="32" t="s">
        <v>60</v>
      </c>
      <c r="Q144" s="32" t="s">
        <v>60</v>
      </c>
      <c r="R144" s="32" t="s">
        <v>60</v>
      </c>
      <c r="S144" s="32" t="s">
        <v>60</v>
      </c>
      <c r="T144" s="32"/>
      <c r="U144" s="32"/>
      <c r="V144" s="32"/>
      <c r="W144" s="32"/>
      <c r="X144" s="32"/>
      <c r="Y144" s="32" t="s">
        <v>59</v>
      </c>
      <c r="Z144" s="56" t="s">
        <v>59</v>
      </c>
    </row>
    <row r="145" spans="1:26" s="34" customFormat="1" ht="100.8" hidden="1" x14ac:dyDescent="0.3">
      <c r="A145" s="15">
        <v>137</v>
      </c>
      <c r="B145" s="10" t="s">
        <v>443</v>
      </c>
      <c r="C145" s="32" t="s">
        <v>69</v>
      </c>
      <c r="D145" s="38">
        <v>70101078</v>
      </c>
      <c r="E145" s="37">
        <v>102537259</v>
      </c>
      <c r="F145" s="37">
        <v>600038483</v>
      </c>
      <c r="G145" s="51" t="s">
        <v>442</v>
      </c>
      <c r="H145" s="32" t="s">
        <v>68</v>
      </c>
      <c r="I145" s="32" t="s">
        <v>59</v>
      </c>
      <c r="J145" s="32" t="s">
        <v>69</v>
      </c>
      <c r="K145" s="51" t="s">
        <v>442</v>
      </c>
      <c r="L145" s="47" t="s">
        <v>160</v>
      </c>
      <c r="M145" s="44">
        <v>400000</v>
      </c>
      <c r="N145" s="32">
        <v>2021</v>
      </c>
      <c r="O145" s="32">
        <v>2027</v>
      </c>
      <c r="P145" s="32" t="s">
        <v>60</v>
      </c>
      <c r="Q145" s="32" t="s">
        <v>60</v>
      </c>
      <c r="R145" s="32" t="s">
        <v>60</v>
      </c>
      <c r="S145" s="32" t="s">
        <v>60</v>
      </c>
      <c r="T145" s="32"/>
      <c r="U145" s="32"/>
      <c r="V145" s="32"/>
      <c r="W145" s="32"/>
      <c r="X145" s="32"/>
      <c r="Y145" s="32" t="s">
        <v>59</v>
      </c>
      <c r="Z145" s="56" t="s">
        <v>59</v>
      </c>
    </row>
    <row r="146" spans="1:26" s="34" customFormat="1" ht="74.400000000000006" hidden="1" customHeight="1" x14ac:dyDescent="0.3">
      <c r="A146" s="15">
        <v>138</v>
      </c>
      <c r="B146" s="10" t="s">
        <v>443</v>
      </c>
      <c r="C146" s="32" t="s">
        <v>69</v>
      </c>
      <c r="D146" s="38">
        <v>70101078</v>
      </c>
      <c r="E146" s="37">
        <v>102537259</v>
      </c>
      <c r="F146" s="37">
        <v>600038483</v>
      </c>
      <c r="G146" s="51" t="s">
        <v>168</v>
      </c>
      <c r="H146" s="32" t="s">
        <v>68</v>
      </c>
      <c r="I146" s="32" t="s">
        <v>59</v>
      </c>
      <c r="J146" s="32" t="s">
        <v>69</v>
      </c>
      <c r="K146" s="51" t="s">
        <v>168</v>
      </c>
      <c r="L146" s="47" t="s">
        <v>160</v>
      </c>
      <c r="M146" s="44">
        <v>400000</v>
      </c>
      <c r="N146" s="32">
        <v>2021</v>
      </c>
      <c r="O146" s="32">
        <v>2027</v>
      </c>
      <c r="P146" s="32" t="s">
        <v>60</v>
      </c>
      <c r="Q146" s="32" t="s">
        <v>60</v>
      </c>
      <c r="R146" s="32" t="s">
        <v>60</v>
      </c>
      <c r="S146" s="32" t="s">
        <v>60</v>
      </c>
      <c r="T146" s="32"/>
      <c r="U146" s="32"/>
      <c r="V146" s="32"/>
      <c r="W146" s="32"/>
      <c r="X146" s="32" t="s">
        <v>76</v>
      </c>
      <c r="Y146" s="32" t="s">
        <v>59</v>
      </c>
      <c r="Z146" s="56" t="s">
        <v>59</v>
      </c>
    </row>
    <row r="147" spans="1:26" s="34" customFormat="1" ht="72" hidden="1" x14ac:dyDescent="0.3">
      <c r="A147" s="15">
        <v>139</v>
      </c>
      <c r="B147" s="32" t="s">
        <v>456</v>
      </c>
      <c r="C147" s="32" t="s">
        <v>69</v>
      </c>
      <c r="D147" s="37">
        <v>61385611</v>
      </c>
      <c r="E147" s="37">
        <v>108022862</v>
      </c>
      <c r="F147" s="37">
        <v>600038220</v>
      </c>
      <c r="G147" s="32" t="s">
        <v>75</v>
      </c>
      <c r="H147" s="32" t="s">
        <v>68</v>
      </c>
      <c r="I147" s="32" t="s">
        <v>59</v>
      </c>
      <c r="J147" s="32" t="s">
        <v>69</v>
      </c>
      <c r="K147" s="32" t="s">
        <v>75</v>
      </c>
      <c r="L147" s="48">
        <v>20000000</v>
      </c>
      <c r="M147" s="44">
        <f t="shared" si="2"/>
        <v>8000000</v>
      </c>
      <c r="N147" s="32">
        <v>2021</v>
      </c>
      <c r="O147" s="32">
        <v>2027</v>
      </c>
      <c r="P147" s="32"/>
      <c r="Q147" s="32"/>
      <c r="R147" s="32"/>
      <c r="S147" s="32"/>
      <c r="T147" s="32"/>
      <c r="U147" s="32"/>
      <c r="V147" s="32" t="s">
        <v>76</v>
      </c>
      <c r="W147" s="32"/>
      <c r="X147" s="32"/>
      <c r="Y147" s="32" t="s">
        <v>59</v>
      </c>
      <c r="Z147" s="56" t="s">
        <v>59</v>
      </c>
    </row>
    <row r="148" spans="1:26" s="34" customFormat="1" ht="41.4" hidden="1" customHeight="1" x14ac:dyDescent="0.3">
      <c r="A148" s="15">
        <v>140</v>
      </c>
      <c r="B148" s="32" t="s">
        <v>456</v>
      </c>
      <c r="C148" s="32" t="s">
        <v>69</v>
      </c>
      <c r="D148" s="37">
        <v>61385611</v>
      </c>
      <c r="E148" s="37">
        <v>108022862</v>
      </c>
      <c r="F148" s="37">
        <v>600038220</v>
      </c>
      <c r="G148" s="32" t="s">
        <v>445</v>
      </c>
      <c r="H148" s="32" t="s">
        <v>68</v>
      </c>
      <c r="I148" s="32" t="s">
        <v>59</v>
      </c>
      <c r="J148" s="32" t="s">
        <v>69</v>
      </c>
      <c r="K148" s="32" t="s">
        <v>445</v>
      </c>
      <c r="L148" s="46">
        <v>2000000</v>
      </c>
      <c r="M148" s="44">
        <f t="shared" si="2"/>
        <v>800000</v>
      </c>
      <c r="N148" s="32">
        <v>2021</v>
      </c>
      <c r="O148" s="32">
        <v>2027</v>
      </c>
      <c r="P148" s="32" t="s">
        <v>60</v>
      </c>
      <c r="Q148" s="32" t="s">
        <v>60</v>
      </c>
      <c r="R148" s="32" t="s">
        <v>60</v>
      </c>
      <c r="S148" s="32" t="s">
        <v>60</v>
      </c>
      <c r="T148" s="32"/>
      <c r="U148" s="32"/>
      <c r="V148" s="32"/>
      <c r="W148" s="32"/>
      <c r="X148" s="32"/>
      <c r="Y148" s="32" t="s">
        <v>59</v>
      </c>
      <c r="Z148" s="56" t="s">
        <v>59</v>
      </c>
    </row>
    <row r="149" spans="1:26" s="34" customFormat="1" ht="57.6" hidden="1" x14ac:dyDescent="0.3">
      <c r="A149" s="15">
        <v>141</v>
      </c>
      <c r="B149" s="32" t="s">
        <v>456</v>
      </c>
      <c r="C149" s="32" t="s">
        <v>69</v>
      </c>
      <c r="D149" s="37">
        <v>61385611</v>
      </c>
      <c r="E149" s="37">
        <v>108022862</v>
      </c>
      <c r="F149" s="37">
        <v>600038220</v>
      </c>
      <c r="G149" s="32" t="s">
        <v>430</v>
      </c>
      <c r="H149" s="32" t="s">
        <v>68</v>
      </c>
      <c r="I149" s="32" t="s">
        <v>59</v>
      </c>
      <c r="J149" s="32" t="s">
        <v>69</v>
      </c>
      <c r="K149" s="32" t="s">
        <v>430</v>
      </c>
      <c r="L149" s="46">
        <v>14350000</v>
      </c>
      <c r="M149" s="44">
        <f t="shared" si="2"/>
        <v>5740000</v>
      </c>
      <c r="N149" s="32">
        <v>2021</v>
      </c>
      <c r="O149" s="32">
        <v>2027</v>
      </c>
      <c r="P149" s="32" t="s">
        <v>60</v>
      </c>
      <c r="Q149" s="32" t="s">
        <v>60</v>
      </c>
      <c r="R149" s="32" t="s">
        <v>60</v>
      </c>
      <c r="S149" s="32" t="s">
        <v>60</v>
      </c>
      <c r="T149" s="32"/>
      <c r="U149" s="32"/>
      <c r="V149" s="32"/>
      <c r="W149" s="32"/>
      <c r="X149" s="32"/>
      <c r="Y149" s="32" t="s">
        <v>59</v>
      </c>
      <c r="Z149" s="56" t="s">
        <v>59</v>
      </c>
    </row>
    <row r="150" spans="1:26" s="34" customFormat="1" ht="72" hidden="1" x14ac:dyDescent="0.3">
      <c r="A150" s="15">
        <v>142</v>
      </c>
      <c r="B150" s="32" t="s">
        <v>456</v>
      </c>
      <c r="C150" s="32" t="s">
        <v>69</v>
      </c>
      <c r="D150" s="37">
        <v>61385611</v>
      </c>
      <c r="E150" s="37">
        <v>108022862</v>
      </c>
      <c r="F150" s="37">
        <v>600038220</v>
      </c>
      <c r="G150" s="32" t="s">
        <v>145</v>
      </c>
      <c r="H150" s="32" t="s">
        <v>68</v>
      </c>
      <c r="I150" s="32" t="s">
        <v>59</v>
      </c>
      <c r="J150" s="32" t="s">
        <v>69</v>
      </c>
      <c r="K150" s="32" t="s">
        <v>145</v>
      </c>
      <c r="L150" s="46">
        <v>1050000</v>
      </c>
      <c r="M150" s="44">
        <f t="shared" si="2"/>
        <v>420000</v>
      </c>
      <c r="N150" s="32">
        <v>2021</v>
      </c>
      <c r="O150" s="32">
        <v>2027</v>
      </c>
      <c r="P150" s="32" t="s">
        <v>60</v>
      </c>
      <c r="Q150" s="32" t="s">
        <v>60</v>
      </c>
      <c r="R150" s="32" t="s">
        <v>60</v>
      </c>
      <c r="S150" s="32" t="s">
        <v>60</v>
      </c>
      <c r="T150" s="32"/>
      <c r="U150" s="32"/>
      <c r="V150" s="32"/>
      <c r="W150" s="32"/>
      <c r="X150" s="32" t="s">
        <v>76</v>
      </c>
      <c r="Y150" s="32" t="s">
        <v>59</v>
      </c>
      <c r="Z150" s="56" t="s">
        <v>59</v>
      </c>
    </row>
    <row r="151" spans="1:26" s="34" customFormat="1" ht="100.8" hidden="1" x14ac:dyDescent="0.3">
      <c r="A151" s="15">
        <v>143</v>
      </c>
      <c r="B151" s="32" t="s">
        <v>456</v>
      </c>
      <c r="C151" s="32" t="s">
        <v>69</v>
      </c>
      <c r="D151" s="37">
        <v>61385611</v>
      </c>
      <c r="E151" s="37">
        <v>108022862</v>
      </c>
      <c r="F151" s="37">
        <v>600038220</v>
      </c>
      <c r="G151" s="32" t="s">
        <v>97</v>
      </c>
      <c r="H151" s="32" t="s">
        <v>68</v>
      </c>
      <c r="I151" s="32" t="s">
        <v>59</v>
      </c>
      <c r="J151" s="32" t="s">
        <v>69</v>
      </c>
      <c r="K151" s="32" t="s">
        <v>97</v>
      </c>
      <c r="L151" s="48">
        <v>3300000</v>
      </c>
      <c r="M151" s="44">
        <f t="shared" si="2"/>
        <v>1320000</v>
      </c>
      <c r="N151" s="32">
        <v>2021</v>
      </c>
      <c r="O151" s="32">
        <v>2027</v>
      </c>
      <c r="P151" s="32" t="s">
        <v>60</v>
      </c>
      <c r="Q151" s="32" t="s">
        <v>60</v>
      </c>
      <c r="R151" s="32" t="s">
        <v>60</v>
      </c>
      <c r="S151" s="32" t="s">
        <v>60</v>
      </c>
      <c r="T151" s="32"/>
      <c r="U151" s="32"/>
      <c r="V151" s="32"/>
      <c r="W151" s="32"/>
      <c r="X151" s="32"/>
      <c r="Y151" s="32" t="s">
        <v>59</v>
      </c>
      <c r="Z151" s="56" t="s">
        <v>59</v>
      </c>
    </row>
    <row r="152" spans="1:26" s="34" customFormat="1" ht="57.6" hidden="1" x14ac:dyDescent="0.3">
      <c r="A152" s="15">
        <v>144</v>
      </c>
      <c r="B152" s="32" t="s">
        <v>456</v>
      </c>
      <c r="C152" s="32" t="s">
        <v>69</v>
      </c>
      <c r="D152" s="37">
        <v>61385611</v>
      </c>
      <c r="E152" s="37">
        <v>108022862</v>
      </c>
      <c r="F152" s="37">
        <v>600038220</v>
      </c>
      <c r="G152" s="32" t="s">
        <v>457</v>
      </c>
      <c r="H152" s="32" t="s">
        <v>68</v>
      </c>
      <c r="I152" s="32" t="s">
        <v>59</v>
      </c>
      <c r="J152" s="32" t="s">
        <v>69</v>
      </c>
      <c r="K152" s="32" t="s">
        <v>457</v>
      </c>
      <c r="L152" s="46">
        <v>1400000</v>
      </c>
      <c r="M152" s="44">
        <f t="shared" si="2"/>
        <v>560000</v>
      </c>
      <c r="N152" s="32">
        <v>2021</v>
      </c>
      <c r="O152" s="32">
        <v>2027</v>
      </c>
      <c r="P152" s="32" t="s">
        <v>60</v>
      </c>
      <c r="Q152" s="32" t="s">
        <v>60</v>
      </c>
      <c r="R152" s="32" t="s">
        <v>60</v>
      </c>
      <c r="S152" s="32" t="s">
        <v>60</v>
      </c>
      <c r="T152" s="32"/>
      <c r="U152" s="32"/>
      <c r="V152" s="32" t="s">
        <v>76</v>
      </c>
      <c r="W152" s="32"/>
      <c r="X152" s="32"/>
      <c r="Y152" s="32" t="s">
        <v>59</v>
      </c>
      <c r="Z152" s="56" t="s">
        <v>59</v>
      </c>
    </row>
    <row r="153" spans="1:26" s="34" customFormat="1" ht="72" hidden="1" x14ac:dyDescent="0.3">
      <c r="A153" s="15">
        <v>145</v>
      </c>
      <c r="B153" s="32" t="s">
        <v>456</v>
      </c>
      <c r="C153" s="32" t="s">
        <v>69</v>
      </c>
      <c r="D153" s="37">
        <v>61385611</v>
      </c>
      <c r="E153" s="37">
        <v>108022862</v>
      </c>
      <c r="F153" s="37">
        <v>600038220</v>
      </c>
      <c r="G153" s="32" t="s">
        <v>458</v>
      </c>
      <c r="H153" s="32" t="s">
        <v>68</v>
      </c>
      <c r="I153" s="32" t="s">
        <v>59</v>
      </c>
      <c r="J153" s="32" t="s">
        <v>69</v>
      </c>
      <c r="K153" s="32" t="s">
        <v>458</v>
      </c>
      <c r="L153" s="46">
        <v>1000000</v>
      </c>
      <c r="M153" s="44">
        <f t="shared" si="2"/>
        <v>400000</v>
      </c>
      <c r="N153" s="32">
        <v>2021</v>
      </c>
      <c r="O153" s="32">
        <v>2027</v>
      </c>
      <c r="P153" s="32" t="s">
        <v>60</v>
      </c>
      <c r="Q153" s="32" t="s">
        <v>60</v>
      </c>
      <c r="R153" s="32" t="s">
        <v>60</v>
      </c>
      <c r="S153" s="32" t="s">
        <v>60</v>
      </c>
      <c r="T153" s="32"/>
      <c r="U153" s="32"/>
      <c r="V153" s="32" t="s">
        <v>76</v>
      </c>
      <c r="W153" s="32" t="s">
        <v>76</v>
      </c>
      <c r="X153" s="32"/>
      <c r="Y153" s="32" t="s">
        <v>59</v>
      </c>
      <c r="Z153" s="56" t="s">
        <v>59</v>
      </c>
    </row>
    <row r="154" spans="1:26" s="34" customFormat="1" ht="72" hidden="1" x14ac:dyDescent="0.3">
      <c r="A154" s="15">
        <v>146</v>
      </c>
      <c r="B154" s="32" t="s">
        <v>456</v>
      </c>
      <c r="C154" s="32" t="s">
        <v>69</v>
      </c>
      <c r="D154" s="37">
        <v>61385611</v>
      </c>
      <c r="E154" s="37">
        <v>108022862</v>
      </c>
      <c r="F154" s="37">
        <v>600038220</v>
      </c>
      <c r="G154" s="32" t="s">
        <v>84</v>
      </c>
      <c r="H154" s="32" t="s">
        <v>68</v>
      </c>
      <c r="I154" s="32" t="s">
        <v>59</v>
      </c>
      <c r="J154" s="32" t="s">
        <v>69</v>
      </c>
      <c r="K154" s="32" t="s">
        <v>84</v>
      </c>
      <c r="L154" s="48">
        <v>3000000</v>
      </c>
      <c r="M154" s="44">
        <f t="shared" si="2"/>
        <v>1200000</v>
      </c>
      <c r="N154" s="32">
        <v>2021</v>
      </c>
      <c r="O154" s="32">
        <v>2027</v>
      </c>
      <c r="P154" s="32" t="s">
        <v>60</v>
      </c>
      <c r="Q154" s="32" t="s">
        <v>60</v>
      </c>
      <c r="R154" s="32" t="s">
        <v>60</v>
      </c>
      <c r="S154" s="32" t="s">
        <v>60</v>
      </c>
      <c r="T154" s="32"/>
      <c r="U154" s="32"/>
      <c r="V154" s="32" t="s">
        <v>76</v>
      </c>
      <c r="W154" s="32" t="s">
        <v>76</v>
      </c>
      <c r="X154" s="32"/>
      <c r="Y154" s="32" t="s">
        <v>59</v>
      </c>
      <c r="Z154" s="56" t="s">
        <v>59</v>
      </c>
    </row>
    <row r="155" spans="1:26" s="34" customFormat="1" ht="100.8" hidden="1" x14ac:dyDescent="0.3">
      <c r="A155" s="15">
        <v>147</v>
      </c>
      <c r="B155" s="32" t="s">
        <v>456</v>
      </c>
      <c r="C155" s="32" t="s">
        <v>69</v>
      </c>
      <c r="D155" s="37">
        <v>61385611</v>
      </c>
      <c r="E155" s="37">
        <v>108022862</v>
      </c>
      <c r="F155" s="37">
        <v>600038220</v>
      </c>
      <c r="G155" s="32" t="s">
        <v>128</v>
      </c>
      <c r="H155" s="32" t="s">
        <v>68</v>
      </c>
      <c r="I155" s="32" t="s">
        <v>59</v>
      </c>
      <c r="J155" s="32" t="s">
        <v>69</v>
      </c>
      <c r="K155" s="32" t="s">
        <v>128</v>
      </c>
      <c r="L155" s="48">
        <v>1000000</v>
      </c>
      <c r="M155" s="44">
        <f t="shared" si="2"/>
        <v>400000</v>
      </c>
      <c r="N155" s="32">
        <v>2021</v>
      </c>
      <c r="O155" s="32">
        <v>2027</v>
      </c>
      <c r="P155" s="32" t="s">
        <v>60</v>
      </c>
      <c r="Q155" s="32" t="s">
        <v>60</v>
      </c>
      <c r="R155" s="32" t="s">
        <v>60</v>
      </c>
      <c r="S155" s="32" t="s">
        <v>60</v>
      </c>
      <c r="T155" s="32"/>
      <c r="U155" s="32"/>
      <c r="V155" s="32"/>
      <c r="W155" s="32"/>
      <c r="X155" s="32"/>
      <c r="Y155" s="32" t="s">
        <v>59</v>
      </c>
      <c r="Z155" s="56" t="s">
        <v>59</v>
      </c>
    </row>
    <row r="156" spans="1:26" s="34" customFormat="1" ht="129.6" hidden="1" x14ac:dyDescent="0.3">
      <c r="A156" s="15">
        <v>148</v>
      </c>
      <c r="B156" s="32" t="s">
        <v>456</v>
      </c>
      <c r="C156" s="32" t="s">
        <v>69</v>
      </c>
      <c r="D156" s="37">
        <v>61385611</v>
      </c>
      <c r="E156" s="37">
        <v>108022862</v>
      </c>
      <c r="F156" s="37">
        <v>600038220</v>
      </c>
      <c r="G156" s="32" t="s">
        <v>86</v>
      </c>
      <c r="H156" s="32" t="s">
        <v>68</v>
      </c>
      <c r="I156" s="32" t="s">
        <v>59</v>
      </c>
      <c r="J156" s="32" t="s">
        <v>69</v>
      </c>
      <c r="K156" s="32" t="s">
        <v>86</v>
      </c>
      <c r="L156" s="46">
        <v>1000000</v>
      </c>
      <c r="M156" s="44">
        <f t="shared" si="2"/>
        <v>400000</v>
      </c>
      <c r="N156" s="32">
        <v>2021</v>
      </c>
      <c r="O156" s="32">
        <v>2027</v>
      </c>
      <c r="P156" s="32"/>
      <c r="Q156" s="32"/>
      <c r="R156" s="32"/>
      <c r="S156" s="32" t="s">
        <v>76</v>
      </c>
      <c r="T156" s="32"/>
      <c r="U156" s="32"/>
      <c r="V156" s="32" t="s">
        <v>76</v>
      </c>
      <c r="W156" s="32"/>
      <c r="X156" s="32"/>
      <c r="Y156" s="32" t="s">
        <v>59</v>
      </c>
      <c r="Z156" s="56" t="s">
        <v>59</v>
      </c>
    </row>
    <row r="157" spans="1:26" s="34" customFormat="1" ht="43.2" hidden="1" x14ac:dyDescent="0.3">
      <c r="A157" s="15">
        <v>149</v>
      </c>
      <c r="B157" s="32" t="s">
        <v>456</v>
      </c>
      <c r="C157" s="32" t="s">
        <v>69</v>
      </c>
      <c r="D157" s="37">
        <v>61385611</v>
      </c>
      <c r="E157" s="37">
        <v>108022862</v>
      </c>
      <c r="F157" s="37">
        <v>600038220</v>
      </c>
      <c r="G157" s="32" t="s">
        <v>459</v>
      </c>
      <c r="H157" s="32" t="s">
        <v>68</v>
      </c>
      <c r="I157" s="32" t="s">
        <v>59</v>
      </c>
      <c r="J157" s="32" t="s">
        <v>69</v>
      </c>
      <c r="K157" s="32" t="s">
        <v>459</v>
      </c>
      <c r="L157" s="46">
        <v>500000</v>
      </c>
      <c r="M157" s="44">
        <f t="shared" si="2"/>
        <v>200000</v>
      </c>
      <c r="N157" s="32">
        <v>2021</v>
      </c>
      <c r="O157" s="32">
        <v>2027</v>
      </c>
      <c r="P157" s="32"/>
      <c r="Q157" s="32" t="s">
        <v>76</v>
      </c>
      <c r="R157" s="32"/>
      <c r="S157" s="32"/>
      <c r="T157" s="32"/>
      <c r="U157" s="32"/>
      <c r="V157" s="32" t="s">
        <v>76</v>
      </c>
      <c r="W157" s="32"/>
      <c r="X157" s="32"/>
      <c r="Y157" s="32" t="s">
        <v>59</v>
      </c>
      <c r="Z157" s="56" t="s">
        <v>59</v>
      </c>
    </row>
    <row r="158" spans="1:26" s="34" customFormat="1" ht="72" hidden="1" x14ac:dyDescent="0.3">
      <c r="A158" s="15">
        <v>150</v>
      </c>
      <c r="B158" s="32" t="s">
        <v>456</v>
      </c>
      <c r="C158" s="32" t="s">
        <v>69</v>
      </c>
      <c r="D158" s="37">
        <v>61385611</v>
      </c>
      <c r="E158" s="37">
        <v>108022862</v>
      </c>
      <c r="F158" s="37">
        <v>600038220</v>
      </c>
      <c r="G158" s="32" t="s">
        <v>460</v>
      </c>
      <c r="H158" s="32" t="s">
        <v>68</v>
      </c>
      <c r="I158" s="32" t="s">
        <v>59</v>
      </c>
      <c r="J158" s="32" t="s">
        <v>69</v>
      </c>
      <c r="K158" s="32" t="s">
        <v>460</v>
      </c>
      <c r="L158" s="46">
        <v>10000000</v>
      </c>
      <c r="M158" s="44">
        <f t="shared" si="2"/>
        <v>4000000</v>
      </c>
      <c r="N158" s="32">
        <v>2021</v>
      </c>
      <c r="O158" s="32">
        <v>2027</v>
      </c>
      <c r="P158" s="32" t="s">
        <v>60</v>
      </c>
      <c r="Q158" s="32" t="s">
        <v>60</v>
      </c>
      <c r="R158" s="32" t="s">
        <v>60</v>
      </c>
      <c r="S158" s="32" t="s">
        <v>60</v>
      </c>
      <c r="T158" s="32"/>
      <c r="U158" s="32"/>
      <c r="V158" s="32" t="s">
        <v>76</v>
      </c>
      <c r="W158" s="32"/>
      <c r="X158" s="32"/>
      <c r="Y158" s="32" t="s">
        <v>59</v>
      </c>
      <c r="Z158" s="56" t="s">
        <v>59</v>
      </c>
    </row>
    <row r="159" spans="1:26" s="34" customFormat="1" ht="57.6" hidden="1" x14ac:dyDescent="0.3">
      <c r="A159" s="15">
        <v>151</v>
      </c>
      <c r="B159" s="32" t="s">
        <v>456</v>
      </c>
      <c r="C159" s="32" t="s">
        <v>69</v>
      </c>
      <c r="D159" s="37">
        <v>61385611</v>
      </c>
      <c r="E159" s="37">
        <v>108022862</v>
      </c>
      <c r="F159" s="37">
        <v>600038220</v>
      </c>
      <c r="G159" s="32" t="s">
        <v>461</v>
      </c>
      <c r="H159" s="32" t="s">
        <v>68</v>
      </c>
      <c r="I159" s="32" t="s">
        <v>59</v>
      </c>
      <c r="J159" s="32" t="s">
        <v>69</v>
      </c>
      <c r="K159" s="32" t="s">
        <v>461</v>
      </c>
      <c r="L159" s="48">
        <v>2000000</v>
      </c>
      <c r="M159" s="44">
        <f t="shared" si="2"/>
        <v>800000</v>
      </c>
      <c r="N159" s="32">
        <v>2021</v>
      </c>
      <c r="O159" s="32">
        <v>2027</v>
      </c>
      <c r="P159" s="32" t="s">
        <v>60</v>
      </c>
      <c r="Q159" s="32" t="s">
        <v>60</v>
      </c>
      <c r="R159" s="32" t="s">
        <v>60</v>
      </c>
      <c r="S159" s="32" t="s">
        <v>60</v>
      </c>
      <c r="T159" s="32"/>
      <c r="U159" s="32"/>
      <c r="V159" s="32"/>
      <c r="W159" s="32"/>
      <c r="X159" s="32"/>
      <c r="Y159" s="32" t="s">
        <v>59</v>
      </c>
      <c r="Z159" s="56" t="s">
        <v>59</v>
      </c>
    </row>
    <row r="160" spans="1:26" s="34" customFormat="1" ht="43.2" hidden="1" x14ac:dyDescent="0.3">
      <c r="A160" s="15">
        <v>152</v>
      </c>
      <c r="B160" s="32" t="s">
        <v>456</v>
      </c>
      <c r="C160" s="32" t="s">
        <v>69</v>
      </c>
      <c r="D160" s="37">
        <v>61385611</v>
      </c>
      <c r="E160" s="37">
        <v>108022862</v>
      </c>
      <c r="F160" s="37">
        <v>600038220</v>
      </c>
      <c r="G160" s="37" t="s">
        <v>462</v>
      </c>
      <c r="H160" s="32" t="s">
        <v>68</v>
      </c>
      <c r="I160" s="32" t="s">
        <v>59</v>
      </c>
      <c r="J160" s="32" t="s">
        <v>69</v>
      </c>
      <c r="K160" s="37" t="s">
        <v>462</v>
      </c>
      <c r="L160" s="48">
        <v>1500000</v>
      </c>
      <c r="M160" s="44">
        <f t="shared" si="2"/>
        <v>600000</v>
      </c>
      <c r="N160" s="32">
        <v>2021</v>
      </c>
      <c r="O160" s="32">
        <v>2027</v>
      </c>
      <c r="P160" s="32" t="s">
        <v>60</v>
      </c>
      <c r="Q160" s="32" t="s">
        <v>60</v>
      </c>
      <c r="R160" s="32" t="s">
        <v>60</v>
      </c>
      <c r="S160" s="32" t="s">
        <v>60</v>
      </c>
      <c r="T160" s="32"/>
      <c r="U160" s="32"/>
      <c r="V160" s="32" t="s">
        <v>76</v>
      </c>
      <c r="W160" s="32"/>
      <c r="X160" s="32"/>
      <c r="Y160" s="32" t="s">
        <v>59</v>
      </c>
      <c r="Z160" s="56" t="s">
        <v>59</v>
      </c>
    </row>
    <row r="161" spans="1:26" s="34" customFormat="1" ht="43.2" hidden="1" x14ac:dyDescent="0.3">
      <c r="A161" s="15">
        <v>153</v>
      </c>
      <c r="B161" s="32" t="s">
        <v>456</v>
      </c>
      <c r="C161" s="32" t="s">
        <v>69</v>
      </c>
      <c r="D161" s="37">
        <v>61385611</v>
      </c>
      <c r="E161" s="37">
        <v>108022862</v>
      </c>
      <c r="F161" s="37">
        <v>600038220</v>
      </c>
      <c r="G161" s="32" t="s">
        <v>463</v>
      </c>
      <c r="H161" s="32" t="s">
        <v>68</v>
      </c>
      <c r="I161" s="32" t="s">
        <v>59</v>
      </c>
      <c r="J161" s="32" t="s">
        <v>69</v>
      </c>
      <c r="K161" s="32" t="s">
        <v>463</v>
      </c>
      <c r="L161" s="46">
        <v>1000000</v>
      </c>
      <c r="M161" s="44">
        <f t="shared" si="2"/>
        <v>400000</v>
      </c>
      <c r="N161" s="32">
        <v>2021</v>
      </c>
      <c r="O161" s="32">
        <v>2027</v>
      </c>
      <c r="P161" s="32" t="s">
        <v>60</v>
      </c>
      <c r="Q161" s="32" t="s">
        <v>60</v>
      </c>
      <c r="R161" s="32" t="s">
        <v>60</v>
      </c>
      <c r="S161" s="32" t="s">
        <v>60</v>
      </c>
      <c r="T161" s="32"/>
      <c r="U161" s="32"/>
      <c r="V161" s="32" t="s">
        <v>76</v>
      </c>
      <c r="W161" s="32"/>
      <c r="X161" s="32"/>
      <c r="Y161" s="32" t="s">
        <v>59</v>
      </c>
      <c r="Z161" s="56" t="s">
        <v>59</v>
      </c>
    </row>
    <row r="162" spans="1:26" s="34" customFormat="1" ht="43.2" hidden="1" x14ac:dyDescent="0.3">
      <c r="A162" s="15">
        <v>154</v>
      </c>
      <c r="B162" s="32" t="s">
        <v>456</v>
      </c>
      <c r="C162" s="32" t="s">
        <v>69</v>
      </c>
      <c r="D162" s="37">
        <v>61385611</v>
      </c>
      <c r="E162" s="37">
        <v>108022862</v>
      </c>
      <c r="F162" s="37">
        <v>600038220</v>
      </c>
      <c r="G162" s="32" t="s">
        <v>534</v>
      </c>
      <c r="H162" s="32" t="s">
        <v>68</v>
      </c>
      <c r="I162" s="32" t="s">
        <v>59</v>
      </c>
      <c r="J162" s="32" t="s">
        <v>69</v>
      </c>
      <c r="K162" s="32" t="s">
        <v>534</v>
      </c>
      <c r="L162" s="46">
        <v>4000000</v>
      </c>
      <c r="M162" s="44">
        <f t="shared" si="2"/>
        <v>1600000</v>
      </c>
      <c r="N162" s="32">
        <v>2021</v>
      </c>
      <c r="O162" s="32">
        <v>2027</v>
      </c>
      <c r="P162" s="32"/>
      <c r="Q162" s="32"/>
      <c r="R162" s="32" t="s">
        <v>60</v>
      </c>
      <c r="S162" s="32"/>
      <c r="T162" s="32"/>
      <c r="U162" s="32"/>
      <c r="V162" s="32" t="s">
        <v>76</v>
      </c>
      <c r="W162" s="32"/>
      <c r="X162" s="32"/>
      <c r="Y162" s="32" t="s">
        <v>59</v>
      </c>
      <c r="Z162" s="56" t="s">
        <v>59</v>
      </c>
    </row>
    <row r="163" spans="1:26" s="34" customFormat="1" ht="86.4" hidden="1" x14ac:dyDescent="0.3">
      <c r="A163" s="15">
        <v>155</v>
      </c>
      <c r="B163" s="32" t="s">
        <v>456</v>
      </c>
      <c r="C163" s="32" t="s">
        <v>69</v>
      </c>
      <c r="D163" s="37">
        <v>61385611</v>
      </c>
      <c r="E163" s="37">
        <v>108022862</v>
      </c>
      <c r="F163" s="37">
        <v>600038220</v>
      </c>
      <c r="G163" s="32" t="s">
        <v>464</v>
      </c>
      <c r="H163" s="32" t="s">
        <v>68</v>
      </c>
      <c r="I163" s="32" t="s">
        <v>59</v>
      </c>
      <c r="J163" s="32" t="s">
        <v>69</v>
      </c>
      <c r="K163" s="32" t="s">
        <v>464</v>
      </c>
      <c r="L163" s="45">
        <v>2000000</v>
      </c>
      <c r="M163" s="44">
        <f t="shared" si="2"/>
        <v>800000</v>
      </c>
      <c r="N163" s="32">
        <v>2021</v>
      </c>
      <c r="O163" s="32">
        <v>2027</v>
      </c>
      <c r="P163" s="32"/>
      <c r="Q163" s="32"/>
      <c r="R163" s="32"/>
      <c r="S163" s="32"/>
      <c r="T163" s="32"/>
      <c r="U163" s="32"/>
      <c r="V163" s="32" t="s">
        <v>76</v>
      </c>
      <c r="W163" s="32" t="s">
        <v>76</v>
      </c>
      <c r="X163" s="32"/>
      <c r="Y163" s="32" t="s">
        <v>59</v>
      </c>
      <c r="Z163" s="56" t="s">
        <v>59</v>
      </c>
    </row>
    <row r="164" spans="1:26" s="34" customFormat="1" ht="57.6" hidden="1" x14ac:dyDescent="0.3">
      <c r="A164" s="15">
        <v>156</v>
      </c>
      <c r="B164" s="32" t="s">
        <v>456</v>
      </c>
      <c r="C164" s="32" t="s">
        <v>69</v>
      </c>
      <c r="D164" s="37">
        <v>61385611</v>
      </c>
      <c r="E164" s="37">
        <v>108022862</v>
      </c>
      <c r="F164" s="37">
        <v>600038220</v>
      </c>
      <c r="G164" s="32" t="s">
        <v>465</v>
      </c>
      <c r="H164" s="32" t="s">
        <v>68</v>
      </c>
      <c r="I164" s="32" t="s">
        <v>59</v>
      </c>
      <c r="J164" s="32" t="s">
        <v>69</v>
      </c>
      <c r="K164" s="32" t="s">
        <v>465</v>
      </c>
      <c r="L164" s="32" t="s">
        <v>136</v>
      </c>
      <c r="M164" s="44">
        <v>800000</v>
      </c>
      <c r="N164" s="32">
        <v>2021</v>
      </c>
      <c r="O164" s="32">
        <v>2027</v>
      </c>
      <c r="P164" s="32" t="s">
        <v>60</v>
      </c>
      <c r="Q164" s="32" t="s">
        <v>60</v>
      </c>
      <c r="R164" s="32" t="s">
        <v>60</v>
      </c>
      <c r="S164" s="32" t="s">
        <v>60</v>
      </c>
      <c r="T164" s="32"/>
      <c r="U164" s="32"/>
      <c r="V164" s="32" t="s">
        <v>76</v>
      </c>
      <c r="W164" s="32" t="s">
        <v>76</v>
      </c>
      <c r="X164" s="32"/>
      <c r="Y164" s="32" t="s">
        <v>59</v>
      </c>
      <c r="Z164" s="56" t="s">
        <v>59</v>
      </c>
    </row>
    <row r="165" spans="1:26" s="34" customFormat="1" ht="57.6" hidden="1" x14ac:dyDescent="0.3">
      <c r="A165" s="15">
        <v>157</v>
      </c>
      <c r="B165" s="32" t="s">
        <v>456</v>
      </c>
      <c r="C165" s="32" t="s">
        <v>69</v>
      </c>
      <c r="D165" s="37">
        <v>61385611</v>
      </c>
      <c r="E165" s="37">
        <v>108022862</v>
      </c>
      <c r="F165" s="37">
        <v>600038220</v>
      </c>
      <c r="G165" s="32" t="s">
        <v>466</v>
      </c>
      <c r="H165" s="32" t="s">
        <v>68</v>
      </c>
      <c r="I165" s="32" t="s">
        <v>59</v>
      </c>
      <c r="J165" s="32" t="s">
        <v>69</v>
      </c>
      <c r="K165" s="32" t="s">
        <v>466</v>
      </c>
      <c r="L165" s="46">
        <v>2500000</v>
      </c>
      <c r="M165" s="44">
        <f t="shared" si="2"/>
        <v>1000000</v>
      </c>
      <c r="N165" s="32">
        <v>2021</v>
      </c>
      <c r="O165" s="32">
        <v>2027</v>
      </c>
      <c r="P165" s="32" t="s">
        <v>60</v>
      </c>
      <c r="Q165" s="32" t="s">
        <v>60</v>
      </c>
      <c r="R165" s="32" t="s">
        <v>60</v>
      </c>
      <c r="S165" s="32" t="s">
        <v>60</v>
      </c>
      <c r="T165" s="32"/>
      <c r="U165" s="32"/>
      <c r="V165" s="32" t="s">
        <v>76</v>
      </c>
      <c r="W165" s="32"/>
      <c r="X165" s="32"/>
      <c r="Y165" s="32" t="s">
        <v>59</v>
      </c>
      <c r="Z165" s="56" t="s">
        <v>59</v>
      </c>
    </row>
    <row r="166" spans="1:26" s="34" customFormat="1" ht="43.2" hidden="1" x14ac:dyDescent="0.3">
      <c r="A166" s="15">
        <v>158</v>
      </c>
      <c r="B166" s="32" t="s">
        <v>456</v>
      </c>
      <c r="C166" s="32" t="s">
        <v>69</v>
      </c>
      <c r="D166" s="37">
        <v>61385611</v>
      </c>
      <c r="E166" s="37">
        <v>108022862</v>
      </c>
      <c r="F166" s="37">
        <v>600038220</v>
      </c>
      <c r="G166" s="32" t="s">
        <v>152</v>
      </c>
      <c r="H166" s="32" t="s">
        <v>68</v>
      </c>
      <c r="I166" s="32" t="s">
        <v>59</v>
      </c>
      <c r="J166" s="32" t="s">
        <v>69</v>
      </c>
      <c r="K166" s="32" t="s">
        <v>152</v>
      </c>
      <c r="L166" s="32" t="s">
        <v>176</v>
      </c>
      <c r="M166" s="44">
        <v>8000000</v>
      </c>
      <c r="N166" s="32">
        <v>2021</v>
      </c>
      <c r="O166" s="32">
        <v>2027</v>
      </c>
      <c r="P166" s="32"/>
      <c r="Q166" s="32"/>
      <c r="R166" s="32"/>
      <c r="S166" s="32"/>
      <c r="T166" s="32"/>
      <c r="U166" s="32"/>
      <c r="V166" s="32" t="s">
        <v>76</v>
      </c>
      <c r="W166" s="32"/>
      <c r="X166" s="32"/>
      <c r="Y166" s="32" t="s">
        <v>59</v>
      </c>
      <c r="Z166" s="56" t="s">
        <v>59</v>
      </c>
    </row>
    <row r="167" spans="1:26" s="34" customFormat="1" ht="72" hidden="1" x14ac:dyDescent="0.3">
      <c r="A167" s="15">
        <v>159</v>
      </c>
      <c r="B167" s="32" t="s">
        <v>456</v>
      </c>
      <c r="C167" s="32" t="s">
        <v>69</v>
      </c>
      <c r="D167" s="37">
        <v>61385611</v>
      </c>
      <c r="E167" s="37">
        <v>108022862</v>
      </c>
      <c r="F167" s="37">
        <v>600038220</v>
      </c>
      <c r="G167" s="51" t="s">
        <v>157</v>
      </c>
      <c r="H167" s="32" t="s">
        <v>68</v>
      </c>
      <c r="I167" s="32" t="s">
        <v>59</v>
      </c>
      <c r="J167" s="32" t="s">
        <v>69</v>
      </c>
      <c r="K167" s="51" t="s">
        <v>157</v>
      </c>
      <c r="L167" s="32" t="s">
        <v>163</v>
      </c>
      <c r="M167" s="44">
        <v>400000</v>
      </c>
      <c r="N167" s="32">
        <v>2021</v>
      </c>
      <c r="O167" s="32">
        <v>2027</v>
      </c>
      <c r="P167" s="32" t="s">
        <v>60</v>
      </c>
      <c r="Q167" s="32"/>
      <c r="R167" s="32"/>
      <c r="S167" s="32"/>
      <c r="T167" s="32"/>
      <c r="U167" s="32"/>
      <c r="V167" s="32" t="s">
        <v>76</v>
      </c>
      <c r="W167" s="32" t="s">
        <v>76</v>
      </c>
      <c r="X167" s="32"/>
      <c r="Y167" s="32" t="s">
        <v>59</v>
      </c>
      <c r="Z167" s="56" t="s">
        <v>59</v>
      </c>
    </row>
    <row r="168" spans="1:26" s="34" customFormat="1" ht="28.95" hidden="1" customHeight="1" x14ac:dyDescent="0.3">
      <c r="A168" s="15">
        <v>160</v>
      </c>
      <c r="B168" s="32" t="s">
        <v>456</v>
      </c>
      <c r="C168" s="32" t="s">
        <v>69</v>
      </c>
      <c r="D168" s="37">
        <v>61385611</v>
      </c>
      <c r="E168" s="37">
        <v>108022862</v>
      </c>
      <c r="F168" s="37">
        <v>600038220</v>
      </c>
      <c r="G168" s="51" t="s">
        <v>442</v>
      </c>
      <c r="H168" s="32" t="s">
        <v>68</v>
      </c>
      <c r="I168" s="32" t="s">
        <v>59</v>
      </c>
      <c r="J168" s="32" t="s">
        <v>69</v>
      </c>
      <c r="K168" s="51" t="s">
        <v>442</v>
      </c>
      <c r="L168" s="32" t="s">
        <v>160</v>
      </c>
      <c r="M168" s="44">
        <v>400000</v>
      </c>
      <c r="N168" s="32">
        <v>2021</v>
      </c>
      <c r="O168" s="32">
        <v>2027</v>
      </c>
      <c r="P168" s="32" t="s">
        <v>60</v>
      </c>
      <c r="Q168" s="32" t="s">
        <v>60</v>
      </c>
      <c r="R168" s="32" t="s">
        <v>60</v>
      </c>
      <c r="S168" s="32" t="s">
        <v>60</v>
      </c>
      <c r="T168" s="32"/>
      <c r="U168" s="32"/>
      <c r="V168" s="32"/>
      <c r="W168" s="32"/>
      <c r="X168" s="32"/>
      <c r="Y168" s="32" t="s">
        <v>59</v>
      </c>
      <c r="Z168" s="56" t="s">
        <v>59</v>
      </c>
    </row>
    <row r="169" spans="1:26" s="34" customFormat="1" ht="100.8" hidden="1" x14ac:dyDescent="0.3">
      <c r="A169" s="15">
        <v>161</v>
      </c>
      <c r="B169" s="32" t="s">
        <v>456</v>
      </c>
      <c r="C169" s="32" t="s">
        <v>69</v>
      </c>
      <c r="D169" s="37">
        <v>61385611</v>
      </c>
      <c r="E169" s="37">
        <v>108022862</v>
      </c>
      <c r="F169" s="37">
        <v>600038220</v>
      </c>
      <c r="G169" s="51" t="s">
        <v>168</v>
      </c>
      <c r="H169" s="32" t="s">
        <v>68</v>
      </c>
      <c r="I169" s="32" t="s">
        <v>59</v>
      </c>
      <c r="J169" s="32" t="s">
        <v>69</v>
      </c>
      <c r="K169" s="51" t="s">
        <v>168</v>
      </c>
      <c r="L169" s="32" t="s">
        <v>160</v>
      </c>
      <c r="M169" s="44">
        <v>400000</v>
      </c>
      <c r="N169" s="32">
        <v>2021</v>
      </c>
      <c r="O169" s="32">
        <v>2027</v>
      </c>
      <c r="P169" s="32" t="s">
        <v>60</v>
      </c>
      <c r="Q169" s="32" t="s">
        <v>60</v>
      </c>
      <c r="R169" s="32" t="s">
        <v>60</v>
      </c>
      <c r="S169" s="32" t="s">
        <v>60</v>
      </c>
      <c r="T169" s="32"/>
      <c r="U169" s="32"/>
      <c r="V169" s="32"/>
      <c r="W169" s="32" t="s">
        <v>76</v>
      </c>
      <c r="X169" s="32" t="s">
        <v>76</v>
      </c>
      <c r="Y169" s="32" t="s">
        <v>59</v>
      </c>
      <c r="Z169" s="56" t="s">
        <v>59</v>
      </c>
    </row>
    <row r="170" spans="1:26" s="34" customFormat="1" ht="72" hidden="1" x14ac:dyDescent="0.3">
      <c r="A170" s="15">
        <v>162</v>
      </c>
      <c r="B170" s="32" t="s">
        <v>467</v>
      </c>
      <c r="C170" s="32" t="s">
        <v>69</v>
      </c>
      <c r="D170" s="37" t="s">
        <v>468</v>
      </c>
      <c r="E170" s="37">
        <v>48133604</v>
      </c>
      <c r="F170" s="37">
        <v>600038181</v>
      </c>
      <c r="G170" s="32" t="s">
        <v>145</v>
      </c>
      <c r="H170" s="32" t="s">
        <v>68</v>
      </c>
      <c r="I170" s="32" t="s">
        <v>59</v>
      </c>
      <c r="J170" s="32" t="s">
        <v>69</v>
      </c>
      <c r="K170" s="32" t="s">
        <v>145</v>
      </c>
      <c r="L170" s="50">
        <v>1800000</v>
      </c>
      <c r="M170" s="44">
        <f t="shared" si="2"/>
        <v>720000</v>
      </c>
      <c r="N170" s="32">
        <v>2021</v>
      </c>
      <c r="O170" s="32">
        <v>2027</v>
      </c>
      <c r="P170" s="32" t="s">
        <v>60</v>
      </c>
      <c r="Q170" s="32" t="s">
        <v>60</v>
      </c>
      <c r="R170" s="32" t="s">
        <v>60</v>
      </c>
      <c r="S170" s="32" t="s">
        <v>60</v>
      </c>
      <c r="T170" s="32"/>
      <c r="U170" s="32"/>
      <c r="V170" s="32"/>
      <c r="W170" s="32"/>
      <c r="X170" s="32" t="s">
        <v>76</v>
      </c>
      <c r="Y170" s="32" t="s">
        <v>59</v>
      </c>
      <c r="Z170" s="56" t="s">
        <v>59</v>
      </c>
    </row>
    <row r="171" spans="1:26" s="34" customFormat="1" ht="115.2" hidden="1" x14ac:dyDescent="0.3">
      <c r="A171" s="15">
        <v>163</v>
      </c>
      <c r="B171" s="32" t="s">
        <v>467</v>
      </c>
      <c r="C171" s="32" t="s">
        <v>69</v>
      </c>
      <c r="D171" s="37" t="s">
        <v>468</v>
      </c>
      <c r="E171" s="37">
        <v>48133604</v>
      </c>
      <c r="F171" s="37">
        <v>600038181</v>
      </c>
      <c r="G171" s="32" t="s">
        <v>117</v>
      </c>
      <c r="H171" s="32" t="s">
        <v>68</v>
      </c>
      <c r="I171" s="32" t="s">
        <v>59</v>
      </c>
      <c r="J171" s="32" t="s">
        <v>69</v>
      </c>
      <c r="K171" s="32" t="s">
        <v>117</v>
      </c>
      <c r="L171" s="46">
        <v>2500000</v>
      </c>
      <c r="M171" s="44">
        <f t="shared" si="2"/>
        <v>1000000</v>
      </c>
      <c r="N171" s="32">
        <v>2021</v>
      </c>
      <c r="O171" s="32">
        <v>2027</v>
      </c>
      <c r="P171" s="32" t="s">
        <v>60</v>
      </c>
      <c r="Q171" s="32" t="s">
        <v>60</v>
      </c>
      <c r="R171" s="32" t="s">
        <v>60</v>
      </c>
      <c r="S171" s="32" t="s">
        <v>60</v>
      </c>
      <c r="T171" s="32"/>
      <c r="U171" s="32"/>
      <c r="V171" s="32"/>
      <c r="W171" s="32"/>
      <c r="X171" s="32" t="s">
        <v>76</v>
      </c>
      <c r="Y171" s="32" t="s">
        <v>59</v>
      </c>
      <c r="Z171" s="56" t="s">
        <v>59</v>
      </c>
    </row>
    <row r="172" spans="1:26" s="34" customFormat="1" ht="100.8" hidden="1" x14ac:dyDescent="0.3">
      <c r="A172" s="15">
        <v>164</v>
      </c>
      <c r="B172" s="32" t="s">
        <v>467</v>
      </c>
      <c r="C172" s="32" t="s">
        <v>69</v>
      </c>
      <c r="D172" s="37" t="s">
        <v>468</v>
      </c>
      <c r="E172" s="37">
        <v>48133604</v>
      </c>
      <c r="F172" s="37">
        <v>600038181</v>
      </c>
      <c r="G172" s="32" t="s">
        <v>469</v>
      </c>
      <c r="H172" s="32" t="s">
        <v>68</v>
      </c>
      <c r="I172" s="32" t="s">
        <v>59</v>
      </c>
      <c r="J172" s="32" t="s">
        <v>69</v>
      </c>
      <c r="K172" s="32" t="s">
        <v>615</v>
      </c>
      <c r="L172" s="46">
        <v>45000000</v>
      </c>
      <c r="M172" s="44">
        <f t="shared" si="2"/>
        <v>18000000</v>
      </c>
      <c r="N172" s="32" t="s">
        <v>76</v>
      </c>
      <c r="O172" s="32" t="s">
        <v>76</v>
      </c>
      <c r="P172" s="32" t="s">
        <v>76</v>
      </c>
      <c r="Q172" s="32" t="s">
        <v>60</v>
      </c>
      <c r="R172" s="32" t="s">
        <v>60</v>
      </c>
      <c r="S172" s="32" t="s">
        <v>60</v>
      </c>
      <c r="T172" s="32"/>
      <c r="U172" s="32"/>
      <c r="V172" s="32"/>
      <c r="W172" s="32"/>
      <c r="X172" s="32" t="s">
        <v>76</v>
      </c>
      <c r="Y172" s="32" t="s">
        <v>76</v>
      </c>
      <c r="Z172" s="56" t="s">
        <v>76</v>
      </c>
    </row>
    <row r="173" spans="1:26" s="34" customFormat="1" ht="100.8" hidden="1" x14ac:dyDescent="0.3">
      <c r="A173" s="15">
        <v>165</v>
      </c>
      <c r="B173" s="32" t="s">
        <v>467</v>
      </c>
      <c r="C173" s="32" t="s">
        <v>69</v>
      </c>
      <c r="D173" s="37" t="s">
        <v>468</v>
      </c>
      <c r="E173" s="37">
        <v>48133604</v>
      </c>
      <c r="F173" s="37">
        <v>600038181</v>
      </c>
      <c r="G173" s="32" t="s">
        <v>97</v>
      </c>
      <c r="H173" s="32" t="s">
        <v>68</v>
      </c>
      <c r="I173" s="32" t="s">
        <v>59</v>
      </c>
      <c r="J173" s="32" t="s">
        <v>69</v>
      </c>
      <c r="K173" s="32" t="s">
        <v>97</v>
      </c>
      <c r="L173" s="50">
        <v>2000000</v>
      </c>
      <c r="M173" s="44">
        <f t="shared" si="2"/>
        <v>800000</v>
      </c>
      <c r="N173" s="32">
        <v>2021</v>
      </c>
      <c r="O173" s="32">
        <v>2027</v>
      </c>
      <c r="P173" s="32" t="s">
        <v>60</v>
      </c>
      <c r="Q173" s="32" t="s">
        <v>60</v>
      </c>
      <c r="R173" s="32" t="s">
        <v>60</v>
      </c>
      <c r="S173" s="32" t="s">
        <v>60</v>
      </c>
      <c r="T173" s="32"/>
      <c r="U173" s="32"/>
      <c r="V173" s="32"/>
      <c r="W173" s="32"/>
      <c r="X173" s="32" t="s">
        <v>76</v>
      </c>
      <c r="Y173" s="32" t="s">
        <v>59</v>
      </c>
      <c r="Z173" s="56" t="s">
        <v>59</v>
      </c>
    </row>
    <row r="174" spans="1:26" s="34" customFormat="1" ht="86.4" hidden="1" x14ac:dyDescent="0.3">
      <c r="A174" s="15">
        <v>166</v>
      </c>
      <c r="B174" s="32" t="s">
        <v>467</v>
      </c>
      <c r="C174" s="32" t="s">
        <v>69</v>
      </c>
      <c r="D174" s="37" t="s">
        <v>468</v>
      </c>
      <c r="E174" s="37">
        <v>48133604</v>
      </c>
      <c r="F174" s="37">
        <v>600038181</v>
      </c>
      <c r="G174" s="32" t="s">
        <v>470</v>
      </c>
      <c r="H174" s="32" t="s">
        <v>68</v>
      </c>
      <c r="I174" s="32" t="s">
        <v>59</v>
      </c>
      <c r="J174" s="32" t="s">
        <v>69</v>
      </c>
      <c r="K174" s="32" t="s">
        <v>616</v>
      </c>
      <c r="L174" s="48">
        <v>40000000</v>
      </c>
      <c r="M174" s="44">
        <f t="shared" si="2"/>
        <v>16000000</v>
      </c>
      <c r="N174" s="32" t="s">
        <v>76</v>
      </c>
      <c r="O174" s="32" t="s">
        <v>76</v>
      </c>
      <c r="P174" s="32"/>
      <c r="Q174" s="32"/>
      <c r="R174" s="32"/>
      <c r="S174" s="32"/>
      <c r="T174" s="32"/>
      <c r="U174" s="32"/>
      <c r="V174" s="32"/>
      <c r="W174" s="32"/>
      <c r="X174" s="32"/>
      <c r="Y174" s="32" t="s">
        <v>76</v>
      </c>
      <c r="Z174" s="56" t="s">
        <v>76</v>
      </c>
    </row>
    <row r="175" spans="1:26" s="34" customFormat="1" ht="72" hidden="1" x14ac:dyDescent="0.3">
      <c r="A175" s="15">
        <v>167</v>
      </c>
      <c r="B175" s="32" t="s">
        <v>467</v>
      </c>
      <c r="C175" s="32" t="s">
        <v>69</v>
      </c>
      <c r="D175" s="37" t="s">
        <v>468</v>
      </c>
      <c r="E175" s="37">
        <v>48133604</v>
      </c>
      <c r="F175" s="37">
        <v>600038181</v>
      </c>
      <c r="G175" s="32" t="s">
        <v>151</v>
      </c>
      <c r="H175" s="32" t="s">
        <v>68</v>
      </c>
      <c r="I175" s="32" t="s">
        <v>59</v>
      </c>
      <c r="J175" s="32" t="s">
        <v>69</v>
      </c>
      <c r="K175" s="32" t="s">
        <v>151</v>
      </c>
      <c r="L175" s="50">
        <v>5000000</v>
      </c>
      <c r="M175" s="44">
        <f t="shared" si="2"/>
        <v>2000000</v>
      </c>
      <c r="N175" s="32">
        <v>2021</v>
      </c>
      <c r="O175" s="32">
        <v>2027</v>
      </c>
      <c r="P175" s="32"/>
      <c r="Q175" s="32"/>
      <c r="R175" s="32"/>
      <c r="S175" s="32"/>
      <c r="T175" s="32"/>
      <c r="U175" s="32"/>
      <c r="V175" s="32" t="s">
        <v>76</v>
      </c>
      <c r="W175" s="32"/>
      <c r="X175" s="32" t="s">
        <v>76</v>
      </c>
      <c r="Y175" s="32" t="s">
        <v>59</v>
      </c>
      <c r="Z175" s="56" t="s">
        <v>59</v>
      </c>
    </row>
    <row r="176" spans="1:26" s="34" customFormat="1" ht="115.2" hidden="1" x14ac:dyDescent="0.3">
      <c r="A176" s="15">
        <v>168</v>
      </c>
      <c r="B176" s="32" t="s">
        <v>467</v>
      </c>
      <c r="C176" s="32" t="s">
        <v>69</v>
      </c>
      <c r="D176" s="37" t="s">
        <v>468</v>
      </c>
      <c r="E176" s="37">
        <v>48133604</v>
      </c>
      <c r="F176" s="37">
        <v>600038181</v>
      </c>
      <c r="G176" s="32" t="s">
        <v>471</v>
      </c>
      <c r="H176" s="32" t="s">
        <v>68</v>
      </c>
      <c r="I176" s="32" t="s">
        <v>59</v>
      </c>
      <c r="J176" s="32" t="s">
        <v>69</v>
      </c>
      <c r="K176" s="32" t="s">
        <v>471</v>
      </c>
      <c r="L176" s="46">
        <v>2000000</v>
      </c>
      <c r="M176" s="44">
        <f t="shared" si="2"/>
        <v>800000</v>
      </c>
      <c r="N176" s="32">
        <v>2021</v>
      </c>
      <c r="O176" s="32">
        <v>2027</v>
      </c>
      <c r="P176" s="32" t="s">
        <v>60</v>
      </c>
      <c r="Q176" s="32" t="s">
        <v>60</v>
      </c>
      <c r="R176" s="32" t="s">
        <v>60</v>
      </c>
      <c r="S176" s="32" t="s">
        <v>60</v>
      </c>
      <c r="T176" s="32"/>
      <c r="U176" s="32"/>
      <c r="V176" s="32" t="s">
        <v>76</v>
      </c>
      <c r="W176" s="32"/>
      <c r="X176" s="32" t="s">
        <v>76</v>
      </c>
      <c r="Y176" s="32" t="s">
        <v>59</v>
      </c>
      <c r="Z176" s="56" t="s">
        <v>59</v>
      </c>
    </row>
    <row r="177" spans="1:26" s="34" customFormat="1" ht="72" hidden="1" x14ac:dyDescent="0.3">
      <c r="A177" s="15">
        <v>169</v>
      </c>
      <c r="B177" s="32" t="s">
        <v>467</v>
      </c>
      <c r="C177" s="32" t="s">
        <v>69</v>
      </c>
      <c r="D177" s="37" t="s">
        <v>468</v>
      </c>
      <c r="E177" s="37">
        <v>48133604</v>
      </c>
      <c r="F177" s="37">
        <v>600038181</v>
      </c>
      <c r="G177" s="32" t="s">
        <v>472</v>
      </c>
      <c r="H177" s="32" t="s">
        <v>68</v>
      </c>
      <c r="I177" s="32" t="s">
        <v>59</v>
      </c>
      <c r="J177" s="32" t="s">
        <v>69</v>
      </c>
      <c r="K177" s="32" t="s">
        <v>472</v>
      </c>
      <c r="L177" s="46">
        <v>300000</v>
      </c>
      <c r="M177" s="44">
        <f t="shared" si="2"/>
        <v>120000</v>
      </c>
      <c r="N177" s="32">
        <v>2021</v>
      </c>
      <c r="O177" s="32">
        <v>2027</v>
      </c>
      <c r="P177" s="37"/>
      <c r="Q177" s="37"/>
      <c r="R177" s="37"/>
      <c r="S177" s="37"/>
      <c r="T177" s="37"/>
      <c r="U177" s="37" t="s">
        <v>76</v>
      </c>
      <c r="V177" s="37"/>
      <c r="W177" s="37"/>
      <c r="X177" s="37"/>
      <c r="Y177" s="32" t="s">
        <v>59</v>
      </c>
      <c r="Z177" s="56" t="s">
        <v>59</v>
      </c>
    </row>
    <row r="178" spans="1:26" s="34" customFormat="1" ht="129.6" hidden="1" x14ac:dyDescent="0.3">
      <c r="A178" s="15">
        <v>170</v>
      </c>
      <c r="B178" s="32" t="s">
        <v>467</v>
      </c>
      <c r="C178" s="32" t="s">
        <v>69</v>
      </c>
      <c r="D178" s="37" t="s">
        <v>468</v>
      </c>
      <c r="E178" s="37">
        <v>48133604</v>
      </c>
      <c r="F178" s="37">
        <v>600038181</v>
      </c>
      <c r="G178" s="32" t="s">
        <v>86</v>
      </c>
      <c r="H178" s="32" t="s">
        <v>68</v>
      </c>
      <c r="I178" s="32" t="s">
        <v>59</v>
      </c>
      <c r="J178" s="32" t="s">
        <v>69</v>
      </c>
      <c r="K178" s="32" t="s">
        <v>86</v>
      </c>
      <c r="L178" s="46">
        <v>1000000</v>
      </c>
      <c r="M178" s="44">
        <f t="shared" si="2"/>
        <v>400000</v>
      </c>
      <c r="N178" s="32">
        <v>2021</v>
      </c>
      <c r="O178" s="32">
        <v>2027</v>
      </c>
      <c r="P178" s="37"/>
      <c r="Q178" s="37"/>
      <c r="R178" s="37"/>
      <c r="S178" s="37" t="s">
        <v>76</v>
      </c>
      <c r="T178" s="37"/>
      <c r="U178" s="37"/>
      <c r="V178" s="37" t="s">
        <v>76</v>
      </c>
      <c r="W178" s="37"/>
      <c r="X178" s="37"/>
      <c r="Y178" s="32" t="s">
        <v>59</v>
      </c>
      <c r="Z178" s="56" t="s">
        <v>59</v>
      </c>
    </row>
    <row r="179" spans="1:26" s="34" customFormat="1" ht="72" hidden="1" x14ac:dyDescent="0.3">
      <c r="A179" s="15">
        <v>171</v>
      </c>
      <c r="B179" s="32" t="s">
        <v>467</v>
      </c>
      <c r="C179" s="32" t="s">
        <v>69</v>
      </c>
      <c r="D179" s="37" t="s">
        <v>468</v>
      </c>
      <c r="E179" s="37">
        <v>48133604</v>
      </c>
      <c r="F179" s="37">
        <v>600038181</v>
      </c>
      <c r="G179" s="32" t="s">
        <v>473</v>
      </c>
      <c r="H179" s="32" t="s">
        <v>68</v>
      </c>
      <c r="I179" s="32" t="s">
        <v>59</v>
      </c>
      <c r="J179" s="32" t="s">
        <v>69</v>
      </c>
      <c r="K179" s="32" t="s">
        <v>473</v>
      </c>
      <c r="L179" s="46">
        <v>1000000</v>
      </c>
      <c r="M179" s="44">
        <f t="shared" si="2"/>
        <v>400000</v>
      </c>
      <c r="N179" s="32">
        <v>2021</v>
      </c>
      <c r="O179" s="32">
        <v>2027</v>
      </c>
      <c r="P179" s="37"/>
      <c r="Q179" s="37" t="s">
        <v>76</v>
      </c>
      <c r="R179" s="37"/>
      <c r="S179" s="37"/>
      <c r="T179" s="37"/>
      <c r="U179" s="37"/>
      <c r="V179" s="37" t="s">
        <v>76</v>
      </c>
      <c r="W179" s="37"/>
      <c r="X179" s="37"/>
      <c r="Y179" s="32" t="s">
        <v>59</v>
      </c>
      <c r="Z179" s="56" t="s">
        <v>59</v>
      </c>
    </row>
    <row r="180" spans="1:26" s="34" customFormat="1" ht="72" hidden="1" x14ac:dyDescent="0.3">
      <c r="A180" s="15">
        <v>172</v>
      </c>
      <c r="B180" s="32" t="s">
        <v>467</v>
      </c>
      <c r="C180" s="32" t="s">
        <v>69</v>
      </c>
      <c r="D180" s="37" t="s">
        <v>468</v>
      </c>
      <c r="E180" s="37">
        <v>48133604</v>
      </c>
      <c r="F180" s="37">
        <v>600038181</v>
      </c>
      <c r="G180" s="32" t="s">
        <v>474</v>
      </c>
      <c r="H180" s="32" t="s">
        <v>68</v>
      </c>
      <c r="I180" s="32" t="s">
        <v>59</v>
      </c>
      <c r="J180" s="32" t="s">
        <v>69</v>
      </c>
      <c r="K180" s="32" t="s">
        <v>474</v>
      </c>
      <c r="L180" s="46">
        <v>300000</v>
      </c>
      <c r="M180" s="44">
        <f t="shared" si="2"/>
        <v>120000</v>
      </c>
      <c r="N180" s="32">
        <v>2021</v>
      </c>
      <c r="O180" s="32">
        <v>2027</v>
      </c>
      <c r="P180" s="32"/>
      <c r="Q180" s="32"/>
      <c r="R180" s="32"/>
      <c r="S180" s="32"/>
      <c r="T180" s="32" t="s">
        <v>76</v>
      </c>
      <c r="U180" s="32" t="s">
        <v>76</v>
      </c>
      <c r="V180" s="32" t="s">
        <v>76</v>
      </c>
      <c r="W180" s="32" t="s">
        <v>76</v>
      </c>
      <c r="X180" s="32" t="s">
        <v>76</v>
      </c>
      <c r="Y180" s="32" t="s">
        <v>59</v>
      </c>
      <c r="Z180" s="56" t="s">
        <v>59</v>
      </c>
    </row>
    <row r="181" spans="1:26" s="34" customFormat="1" ht="72" hidden="1" x14ac:dyDescent="0.3">
      <c r="A181" s="15">
        <v>173</v>
      </c>
      <c r="B181" s="32" t="s">
        <v>467</v>
      </c>
      <c r="C181" s="32" t="s">
        <v>69</v>
      </c>
      <c r="D181" s="37" t="s">
        <v>468</v>
      </c>
      <c r="E181" s="37">
        <v>48133604</v>
      </c>
      <c r="F181" s="37">
        <v>600038181</v>
      </c>
      <c r="G181" s="32" t="s">
        <v>475</v>
      </c>
      <c r="H181" s="32" t="s">
        <v>68</v>
      </c>
      <c r="I181" s="32" t="s">
        <v>59</v>
      </c>
      <c r="J181" s="32" t="s">
        <v>69</v>
      </c>
      <c r="K181" s="32" t="s">
        <v>475</v>
      </c>
      <c r="L181" s="46">
        <v>10000000</v>
      </c>
      <c r="M181" s="44">
        <f t="shared" si="2"/>
        <v>4000000</v>
      </c>
      <c r="N181" s="32">
        <v>2021</v>
      </c>
      <c r="O181" s="32">
        <v>2027</v>
      </c>
      <c r="P181" s="32"/>
      <c r="Q181" s="32"/>
      <c r="R181" s="32"/>
      <c r="S181" s="32"/>
      <c r="T181" s="32" t="s">
        <v>76</v>
      </c>
      <c r="U181" s="32" t="s">
        <v>76</v>
      </c>
      <c r="V181" s="32" t="s">
        <v>76</v>
      </c>
      <c r="W181" s="32" t="s">
        <v>76</v>
      </c>
      <c r="X181" s="32" t="s">
        <v>76</v>
      </c>
      <c r="Y181" s="32" t="s">
        <v>59</v>
      </c>
      <c r="Z181" s="56" t="s">
        <v>59</v>
      </c>
    </row>
    <row r="182" spans="1:26" s="34" customFormat="1" ht="52.2" hidden="1" customHeight="1" x14ac:dyDescent="0.3">
      <c r="A182" s="15">
        <v>174</v>
      </c>
      <c r="B182" s="32" t="s">
        <v>467</v>
      </c>
      <c r="C182" s="32" t="s">
        <v>69</v>
      </c>
      <c r="D182" s="37" t="s">
        <v>468</v>
      </c>
      <c r="E182" s="37">
        <v>48133604</v>
      </c>
      <c r="F182" s="37">
        <v>600038181</v>
      </c>
      <c r="G182" s="32" t="s">
        <v>476</v>
      </c>
      <c r="H182" s="32" t="s">
        <v>68</v>
      </c>
      <c r="I182" s="32" t="s">
        <v>59</v>
      </c>
      <c r="J182" s="32" t="s">
        <v>69</v>
      </c>
      <c r="K182" s="32" t="s">
        <v>476</v>
      </c>
      <c r="L182" s="46">
        <v>1000000</v>
      </c>
      <c r="M182" s="44">
        <f t="shared" si="2"/>
        <v>400000</v>
      </c>
      <c r="N182" s="32">
        <v>2021</v>
      </c>
      <c r="O182" s="32">
        <v>2027</v>
      </c>
      <c r="P182" s="37" t="s">
        <v>76</v>
      </c>
      <c r="Q182" s="37"/>
      <c r="R182" s="37"/>
      <c r="S182" s="37"/>
      <c r="T182" s="37" t="s">
        <v>76</v>
      </c>
      <c r="U182" s="37"/>
      <c r="V182" s="37" t="s">
        <v>76</v>
      </c>
      <c r="W182" s="37" t="s">
        <v>76</v>
      </c>
      <c r="X182" s="37"/>
      <c r="Y182" s="37"/>
      <c r="Z182" s="57"/>
    </row>
    <row r="183" spans="1:26" s="34" customFormat="1" ht="72" hidden="1" x14ac:dyDescent="0.3">
      <c r="A183" s="15">
        <v>175</v>
      </c>
      <c r="B183" s="32" t="s">
        <v>467</v>
      </c>
      <c r="C183" s="32" t="s">
        <v>69</v>
      </c>
      <c r="D183" s="37" t="s">
        <v>468</v>
      </c>
      <c r="E183" s="37">
        <v>48133604</v>
      </c>
      <c r="F183" s="37">
        <v>600038181</v>
      </c>
      <c r="G183" s="32" t="s">
        <v>477</v>
      </c>
      <c r="H183" s="32" t="s">
        <v>68</v>
      </c>
      <c r="I183" s="32" t="s">
        <v>59</v>
      </c>
      <c r="J183" s="32" t="s">
        <v>69</v>
      </c>
      <c r="K183" s="32" t="s">
        <v>477</v>
      </c>
      <c r="L183" s="48">
        <v>900000</v>
      </c>
      <c r="M183" s="44">
        <f t="shared" si="2"/>
        <v>360000</v>
      </c>
      <c r="N183" s="32">
        <v>2021</v>
      </c>
      <c r="O183" s="32">
        <v>2027</v>
      </c>
      <c r="P183" s="37"/>
      <c r="Q183" s="37" t="s">
        <v>76</v>
      </c>
      <c r="R183" s="37"/>
      <c r="S183" s="37"/>
      <c r="T183" s="37"/>
      <c r="U183" s="37"/>
      <c r="V183" s="37"/>
      <c r="W183" s="37" t="s">
        <v>76</v>
      </c>
      <c r="X183" s="37"/>
      <c r="Y183" s="32" t="s">
        <v>59</v>
      </c>
      <c r="Z183" s="56" t="s">
        <v>59</v>
      </c>
    </row>
    <row r="184" spans="1:26" s="34" customFormat="1" ht="72" hidden="1" x14ac:dyDescent="0.3">
      <c r="A184" s="15">
        <v>176</v>
      </c>
      <c r="B184" s="32" t="s">
        <v>467</v>
      </c>
      <c r="C184" s="32" t="s">
        <v>69</v>
      </c>
      <c r="D184" s="37" t="s">
        <v>468</v>
      </c>
      <c r="E184" s="37">
        <v>48133604</v>
      </c>
      <c r="F184" s="37">
        <v>600038181</v>
      </c>
      <c r="G184" s="32" t="s">
        <v>480</v>
      </c>
      <c r="H184" s="32" t="s">
        <v>68</v>
      </c>
      <c r="I184" s="32" t="s">
        <v>59</v>
      </c>
      <c r="J184" s="32" t="s">
        <v>69</v>
      </c>
      <c r="K184" s="32" t="s">
        <v>480</v>
      </c>
      <c r="L184" s="46">
        <v>3500000</v>
      </c>
      <c r="M184" s="44">
        <f t="shared" si="2"/>
        <v>1400000</v>
      </c>
      <c r="N184" s="32">
        <v>2021</v>
      </c>
      <c r="O184" s="32">
        <v>2027</v>
      </c>
      <c r="P184" s="37"/>
      <c r="Q184" s="37"/>
      <c r="R184" s="37"/>
      <c r="S184" s="37"/>
      <c r="T184" s="37"/>
      <c r="U184" s="37"/>
      <c r="V184" s="37"/>
      <c r="W184" s="37" t="s">
        <v>76</v>
      </c>
      <c r="X184" s="37"/>
      <c r="Y184" s="32" t="s">
        <v>59</v>
      </c>
      <c r="Z184" s="56" t="s">
        <v>59</v>
      </c>
    </row>
    <row r="185" spans="1:26" s="34" customFormat="1" ht="72" hidden="1" x14ac:dyDescent="0.3">
      <c r="A185" s="15">
        <v>177</v>
      </c>
      <c r="B185" s="32" t="s">
        <v>467</v>
      </c>
      <c r="C185" s="32" t="s">
        <v>69</v>
      </c>
      <c r="D185" s="37" t="s">
        <v>468</v>
      </c>
      <c r="E185" s="37">
        <v>48133604</v>
      </c>
      <c r="F185" s="37">
        <v>600038181</v>
      </c>
      <c r="G185" s="32" t="s">
        <v>478</v>
      </c>
      <c r="H185" s="32" t="s">
        <v>68</v>
      </c>
      <c r="I185" s="32" t="s">
        <v>59</v>
      </c>
      <c r="J185" s="32" t="s">
        <v>69</v>
      </c>
      <c r="K185" s="32" t="s">
        <v>478</v>
      </c>
      <c r="L185" s="46">
        <v>500000</v>
      </c>
      <c r="M185" s="44">
        <f t="shared" si="2"/>
        <v>200000</v>
      </c>
      <c r="N185" s="32">
        <v>2021</v>
      </c>
      <c r="O185" s="32">
        <v>2027</v>
      </c>
      <c r="P185" s="37"/>
      <c r="Q185" s="37"/>
      <c r="R185" s="37" t="s">
        <v>76</v>
      </c>
      <c r="S185" s="37"/>
      <c r="T185" s="37"/>
      <c r="U185" s="37"/>
      <c r="V185" s="37" t="s">
        <v>76</v>
      </c>
      <c r="W185" s="37" t="s">
        <v>76</v>
      </c>
      <c r="X185" s="37"/>
      <c r="Y185" s="32" t="s">
        <v>59</v>
      </c>
      <c r="Z185" s="56" t="s">
        <v>59</v>
      </c>
    </row>
    <row r="186" spans="1:26" s="34" customFormat="1" ht="100.8" hidden="1" x14ac:dyDescent="0.3">
      <c r="A186" s="15">
        <v>178</v>
      </c>
      <c r="B186" s="32" t="s">
        <v>467</v>
      </c>
      <c r="C186" s="32" t="s">
        <v>69</v>
      </c>
      <c r="D186" s="37" t="s">
        <v>468</v>
      </c>
      <c r="E186" s="37">
        <v>48133604</v>
      </c>
      <c r="F186" s="37">
        <v>600038181</v>
      </c>
      <c r="G186" s="32" t="s">
        <v>479</v>
      </c>
      <c r="H186" s="32" t="s">
        <v>68</v>
      </c>
      <c r="I186" s="32" t="s">
        <v>59</v>
      </c>
      <c r="J186" s="32" t="s">
        <v>69</v>
      </c>
      <c r="K186" s="32" t="s">
        <v>479</v>
      </c>
      <c r="L186" s="46">
        <v>3000000</v>
      </c>
      <c r="M186" s="44">
        <f t="shared" si="2"/>
        <v>1200000</v>
      </c>
      <c r="N186" s="32">
        <v>2021</v>
      </c>
      <c r="O186" s="32">
        <v>2027</v>
      </c>
      <c r="P186" s="37"/>
      <c r="Q186" s="37"/>
      <c r="R186" s="37"/>
      <c r="S186" s="37"/>
      <c r="T186" s="37"/>
      <c r="U186" s="37"/>
      <c r="V186" s="37" t="s">
        <v>76</v>
      </c>
      <c r="W186" s="37" t="s">
        <v>76</v>
      </c>
      <c r="X186" s="37"/>
      <c r="Y186" s="32" t="s">
        <v>59</v>
      </c>
      <c r="Z186" s="56" t="s">
        <v>59</v>
      </c>
    </row>
    <row r="187" spans="1:26" s="34" customFormat="1" ht="72" hidden="1" x14ac:dyDescent="0.3">
      <c r="A187" s="15">
        <v>179</v>
      </c>
      <c r="B187" s="32" t="s">
        <v>467</v>
      </c>
      <c r="C187" s="32" t="s">
        <v>69</v>
      </c>
      <c r="D187" s="37" t="s">
        <v>468</v>
      </c>
      <c r="E187" s="37">
        <v>48133604</v>
      </c>
      <c r="F187" s="37">
        <v>600038181</v>
      </c>
      <c r="G187" s="32" t="s">
        <v>481</v>
      </c>
      <c r="H187" s="32" t="s">
        <v>68</v>
      </c>
      <c r="I187" s="32" t="s">
        <v>59</v>
      </c>
      <c r="J187" s="32" t="s">
        <v>69</v>
      </c>
      <c r="K187" s="32" t="s">
        <v>617</v>
      </c>
      <c r="L187" s="46">
        <v>1000000</v>
      </c>
      <c r="M187" s="44">
        <f t="shared" si="2"/>
        <v>400000</v>
      </c>
      <c r="N187" s="32">
        <v>2021</v>
      </c>
      <c r="O187" s="32">
        <v>2027</v>
      </c>
      <c r="P187" s="37"/>
      <c r="Q187" s="37"/>
      <c r="R187" s="37"/>
      <c r="S187" s="37"/>
      <c r="T187" s="37"/>
      <c r="U187" s="37"/>
      <c r="V187" s="37" t="s">
        <v>76</v>
      </c>
      <c r="W187" s="37" t="s">
        <v>76</v>
      </c>
      <c r="X187" s="37"/>
      <c r="Y187" s="32" t="s">
        <v>59</v>
      </c>
      <c r="Z187" s="56" t="s">
        <v>59</v>
      </c>
    </row>
    <row r="188" spans="1:26" s="34" customFormat="1" ht="72" hidden="1" x14ac:dyDescent="0.3">
      <c r="A188" s="15">
        <v>180</v>
      </c>
      <c r="B188" s="32" t="s">
        <v>467</v>
      </c>
      <c r="C188" s="32" t="s">
        <v>69</v>
      </c>
      <c r="D188" s="37" t="s">
        <v>468</v>
      </c>
      <c r="E188" s="37">
        <v>48133604</v>
      </c>
      <c r="F188" s="37">
        <v>600038181</v>
      </c>
      <c r="G188" s="32" t="s">
        <v>482</v>
      </c>
      <c r="H188" s="32" t="s">
        <v>68</v>
      </c>
      <c r="I188" s="32" t="s">
        <v>59</v>
      </c>
      <c r="J188" s="32" t="s">
        <v>69</v>
      </c>
      <c r="K188" s="32" t="s">
        <v>482</v>
      </c>
      <c r="L188" s="46">
        <v>15000000</v>
      </c>
      <c r="M188" s="44">
        <f t="shared" ref="M188:M204" si="3">L188*0.4</f>
        <v>6000000</v>
      </c>
      <c r="N188" s="32">
        <v>2021</v>
      </c>
      <c r="O188" s="32">
        <v>2027</v>
      </c>
      <c r="P188" s="37"/>
      <c r="Q188" s="37"/>
      <c r="R188" s="37"/>
      <c r="S188" s="37"/>
      <c r="T188" s="37"/>
      <c r="U188" s="37"/>
      <c r="V188" s="37" t="s">
        <v>76</v>
      </c>
      <c r="W188" s="37" t="s">
        <v>76</v>
      </c>
      <c r="X188" s="37"/>
      <c r="Y188" s="32" t="s">
        <v>59</v>
      </c>
      <c r="Z188" s="56" t="s">
        <v>59</v>
      </c>
    </row>
    <row r="189" spans="1:26" s="34" customFormat="1" ht="72" hidden="1" x14ac:dyDescent="0.3">
      <c r="A189" s="15">
        <v>181</v>
      </c>
      <c r="B189" s="32" t="s">
        <v>467</v>
      </c>
      <c r="C189" s="32" t="s">
        <v>69</v>
      </c>
      <c r="D189" s="37" t="s">
        <v>468</v>
      </c>
      <c r="E189" s="37">
        <v>48133604</v>
      </c>
      <c r="F189" s="37">
        <v>600038181</v>
      </c>
      <c r="G189" s="32" t="s">
        <v>483</v>
      </c>
      <c r="H189" s="32" t="s">
        <v>68</v>
      </c>
      <c r="I189" s="32" t="s">
        <v>59</v>
      </c>
      <c r="J189" s="32" t="s">
        <v>69</v>
      </c>
      <c r="K189" s="32" t="s">
        <v>483</v>
      </c>
      <c r="L189" s="48">
        <v>50000</v>
      </c>
      <c r="M189" s="44">
        <f t="shared" si="3"/>
        <v>20000</v>
      </c>
      <c r="N189" s="32">
        <v>2021</v>
      </c>
      <c r="O189" s="32">
        <v>2027</v>
      </c>
      <c r="P189" s="37"/>
      <c r="Q189" s="37"/>
      <c r="R189" s="37"/>
      <c r="S189" s="37"/>
      <c r="T189" s="37"/>
      <c r="U189" s="37" t="s">
        <v>76</v>
      </c>
      <c r="V189" s="37"/>
      <c r="W189" s="37" t="s">
        <v>76</v>
      </c>
      <c r="X189" s="37"/>
      <c r="Y189" s="32" t="s">
        <v>59</v>
      </c>
      <c r="Z189" s="56" t="s">
        <v>59</v>
      </c>
    </row>
    <row r="190" spans="1:26" s="34" customFormat="1" ht="72" hidden="1" x14ac:dyDescent="0.3">
      <c r="A190" s="15">
        <v>182</v>
      </c>
      <c r="B190" s="32" t="s">
        <v>467</v>
      </c>
      <c r="C190" s="32" t="s">
        <v>69</v>
      </c>
      <c r="D190" s="37" t="s">
        <v>468</v>
      </c>
      <c r="E190" s="37">
        <v>48133604</v>
      </c>
      <c r="F190" s="37">
        <v>600038181</v>
      </c>
      <c r="G190" s="32" t="s">
        <v>152</v>
      </c>
      <c r="H190" s="32" t="s">
        <v>68</v>
      </c>
      <c r="I190" s="32" t="s">
        <v>59</v>
      </c>
      <c r="J190" s="32" t="s">
        <v>69</v>
      </c>
      <c r="K190" s="32" t="s">
        <v>152</v>
      </c>
      <c r="L190" s="32" t="s">
        <v>176</v>
      </c>
      <c r="M190" s="44">
        <v>8000000</v>
      </c>
      <c r="N190" s="32">
        <v>2021</v>
      </c>
      <c r="O190" s="32">
        <v>2027</v>
      </c>
      <c r="P190" s="37"/>
      <c r="Q190" s="37"/>
      <c r="R190" s="37"/>
      <c r="S190" s="37"/>
      <c r="T190" s="37"/>
      <c r="U190" s="37"/>
      <c r="V190" s="37" t="s">
        <v>76</v>
      </c>
      <c r="W190" s="37"/>
      <c r="X190" s="37"/>
      <c r="Y190" s="32" t="s">
        <v>59</v>
      </c>
      <c r="Z190" s="56" t="s">
        <v>59</v>
      </c>
    </row>
    <row r="191" spans="1:26" s="34" customFormat="1" ht="55.95" hidden="1" customHeight="1" x14ac:dyDescent="0.3">
      <c r="A191" s="15">
        <v>183</v>
      </c>
      <c r="B191" s="32" t="s">
        <v>467</v>
      </c>
      <c r="C191" s="32" t="s">
        <v>69</v>
      </c>
      <c r="D191" s="37" t="s">
        <v>468</v>
      </c>
      <c r="E191" s="37">
        <v>48133604</v>
      </c>
      <c r="F191" s="37">
        <v>600038181</v>
      </c>
      <c r="G191" s="32" t="s">
        <v>484</v>
      </c>
      <c r="H191" s="32" t="s">
        <v>68</v>
      </c>
      <c r="I191" s="32" t="s">
        <v>59</v>
      </c>
      <c r="J191" s="32" t="s">
        <v>69</v>
      </c>
      <c r="K191" s="32" t="s">
        <v>484</v>
      </c>
      <c r="L191" s="32" t="s">
        <v>486</v>
      </c>
      <c r="M191" s="44">
        <v>2000000</v>
      </c>
      <c r="N191" s="32">
        <v>2021</v>
      </c>
      <c r="O191" s="32">
        <v>2027</v>
      </c>
      <c r="P191" s="32" t="s">
        <v>60</v>
      </c>
      <c r="Q191" s="32" t="s">
        <v>60</v>
      </c>
      <c r="R191" s="32" t="s">
        <v>60</v>
      </c>
      <c r="S191" s="32" t="s">
        <v>60</v>
      </c>
      <c r="T191" s="32"/>
      <c r="U191" s="32"/>
      <c r="V191" s="32"/>
      <c r="W191" s="32"/>
      <c r="X191" s="32" t="s">
        <v>76</v>
      </c>
      <c r="Y191" s="32" t="s">
        <v>59</v>
      </c>
      <c r="Z191" s="56" t="s">
        <v>59</v>
      </c>
    </row>
    <row r="192" spans="1:26" s="34" customFormat="1" ht="86.4" hidden="1" x14ac:dyDescent="0.3">
      <c r="A192" s="15">
        <v>184</v>
      </c>
      <c r="B192" s="32" t="s">
        <v>467</v>
      </c>
      <c r="C192" s="32" t="s">
        <v>69</v>
      </c>
      <c r="D192" s="37" t="s">
        <v>468</v>
      </c>
      <c r="E192" s="37">
        <v>48133604</v>
      </c>
      <c r="F192" s="37">
        <v>600038181</v>
      </c>
      <c r="G192" s="51" t="s">
        <v>485</v>
      </c>
      <c r="H192" s="32" t="s">
        <v>68</v>
      </c>
      <c r="I192" s="32" t="s">
        <v>59</v>
      </c>
      <c r="J192" s="32" t="s">
        <v>69</v>
      </c>
      <c r="K192" s="51" t="s">
        <v>485</v>
      </c>
      <c r="L192" s="32" t="s">
        <v>163</v>
      </c>
      <c r="M192" s="44">
        <v>400000</v>
      </c>
      <c r="N192" s="32">
        <v>2021</v>
      </c>
      <c r="O192" s="32">
        <v>2027</v>
      </c>
      <c r="P192" s="32" t="s">
        <v>60</v>
      </c>
      <c r="Q192" s="32" t="s">
        <v>60</v>
      </c>
      <c r="R192" s="32" t="s">
        <v>60</v>
      </c>
      <c r="S192" s="32" t="s">
        <v>60</v>
      </c>
      <c r="T192" s="32"/>
      <c r="U192" s="32"/>
      <c r="V192" s="32"/>
      <c r="W192" s="32"/>
      <c r="X192" s="32" t="s">
        <v>76</v>
      </c>
      <c r="Y192" s="32" t="s">
        <v>59</v>
      </c>
      <c r="Z192" s="56" t="s">
        <v>59</v>
      </c>
    </row>
    <row r="193" spans="1:26" s="34" customFormat="1" ht="123.6" hidden="1" customHeight="1" thickBot="1" x14ac:dyDescent="0.35">
      <c r="A193" s="15">
        <v>185</v>
      </c>
      <c r="B193" s="58" t="s">
        <v>467</v>
      </c>
      <c r="C193" s="58" t="s">
        <v>69</v>
      </c>
      <c r="D193" s="59" t="s">
        <v>468</v>
      </c>
      <c r="E193" s="59">
        <v>48133604</v>
      </c>
      <c r="F193" s="59">
        <v>600038181</v>
      </c>
      <c r="G193" s="73" t="s">
        <v>168</v>
      </c>
      <c r="H193" s="58" t="s">
        <v>68</v>
      </c>
      <c r="I193" s="58" t="s">
        <v>59</v>
      </c>
      <c r="J193" s="58" t="s">
        <v>69</v>
      </c>
      <c r="K193" s="73" t="s">
        <v>168</v>
      </c>
      <c r="L193" s="60">
        <v>1000000</v>
      </c>
      <c r="M193" s="61">
        <f t="shared" si="3"/>
        <v>400000</v>
      </c>
      <c r="N193" s="58">
        <v>2021</v>
      </c>
      <c r="O193" s="32">
        <v>2027</v>
      </c>
      <c r="P193" s="58" t="s">
        <v>60</v>
      </c>
      <c r="Q193" s="58" t="s">
        <v>60</v>
      </c>
      <c r="R193" s="58" t="s">
        <v>60</v>
      </c>
      <c r="S193" s="58" t="s">
        <v>60</v>
      </c>
      <c r="T193" s="58"/>
      <c r="U193" s="58"/>
      <c r="V193" s="58"/>
      <c r="W193" s="58"/>
      <c r="X193" s="58" t="s">
        <v>76</v>
      </c>
      <c r="Y193" s="58" t="s">
        <v>59</v>
      </c>
      <c r="Z193" s="62" t="s">
        <v>59</v>
      </c>
    </row>
    <row r="194" spans="1:26" s="34" customFormat="1" ht="100.8" hidden="1" x14ac:dyDescent="0.3">
      <c r="A194" s="15">
        <v>186</v>
      </c>
      <c r="B194" s="29" t="s">
        <v>487</v>
      </c>
      <c r="C194" s="63" t="s">
        <v>488</v>
      </c>
      <c r="D194" s="52">
        <v>4303881</v>
      </c>
      <c r="E194" s="52">
        <v>181070634</v>
      </c>
      <c r="F194" s="52">
        <v>691008345</v>
      </c>
      <c r="G194" s="29" t="s">
        <v>70</v>
      </c>
      <c r="H194" s="29" t="s">
        <v>68</v>
      </c>
      <c r="I194" s="29" t="s">
        <v>59</v>
      </c>
      <c r="J194" s="29" t="s">
        <v>69</v>
      </c>
      <c r="K194" s="29" t="s">
        <v>70</v>
      </c>
      <c r="L194" s="74">
        <v>500000</v>
      </c>
      <c r="M194" s="53">
        <f t="shared" si="3"/>
        <v>200000</v>
      </c>
      <c r="N194" s="29">
        <v>2021</v>
      </c>
      <c r="O194" s="32">
        <v>2027</v>
      </c>
      <c r="P194" s="29" t="s">
        <v>60</v>
      </c>
      <c r="Q194" s="29" t="s">
        <v>60</v>
      </c>
      <c r="R194" s="29" t="s">
        <v>60</v>
      </c>
      <c r="S194" s="29" t="s">
        <v>60</v>
      </c>
      <c r="T194" s="29"/>
      <c r="U194" s="29"/>
      <c r="V194" s="29"/>
      <c r="W194" s="29"/>
      <c r="X194" s="29" t="s">
        <v>76</v>
      </c>
      <c r="Y194" s="29" t="s">
        <v>59</v>
      </c>
      <c r="Z194" s="55" t="s">
        <v>59</v>
      </c>
    </row>
    <row r="195" spans="1:26" s="34" customFormat="1" ht="100.8" hidden="1" x14ac:dyDescent="0.3">
      <c r="A195" s="15">
        <v>187</v>
      </c>
      <c r="B195" s="32" t="s">
        <v>487</v>
      </c>
      <c r="C195" s="51" t="s">
        <v>488</v>
      </c>
      <c r="D195" s="37">
        <v>4303881</v>
      </c>
      <c r="E195" s="37">
        <v>181070634</v>
      </c>
      <c r="F195" s="37">
        <v>691008345</v>
      </c>
      <c r="G195" s="32" t="s">
        <v>71</v>
      </c>
      <c r="H195" s="32" t="s">
        <v>68</v>
      </c>
      <c r="I195" s="32" t="s">
        <v>59</v>
      </c>
      <c r="J195" s="32" t="s">
        <v>69</v>
      </c>
      <c r="K195" s="32" t="s">
        <v>71</v>
      </c>
      <c r="L195" s="46">
        <v>350000</v>
      </c>
      <c r="M195" s="44">
        <f t="shared" si="3"/>
        <v>140000</v>
      </c>
      <c r="N195" s="32">
        <v>2021</v>
      </c>
      <c r="O195" s="32">
        <v>2027</v>
      </c>
      <c r="P195" s="32" t="s">
        <v>60</v>
      </c>
      <c r="Q195" s="32" t="s">
        <v>60</v>
      </c>
      <c r="R195" s="32" t="s">
        <v>60</v>
      </c>
      <c r="S195" s="32" t="s">
        <v>60</v>
      </c>
      <c r="T195" s="32"/>
      <c r="U195" s="32"/>
      <c r="V195" s="32"/>
      <c r="W195" s="32"/>
      <c r="X195" s="32" t="s">
        <v>76</v>
      </c>
      <c r="Y195" s="32" t="s">
        <v>59</v>
      </c>
      <c r="Z195" s="56" t="s">
        <v>59</v>
      </c>
    </row>
    <row r="196" spans="1:26" s="34" customFormat="1" ht="100.8" hidden="1" x14ac:dyDescent="0.3">
      <c r="A196" s="15">
        <v>188</v>
      </c>
      <c r="B196" s="32" t="s">
        <v>487</v>
      </c>
      <c r="C196" s="51" t="s">
        <v>488</v>
      </c>
      <c r="D196" s="37">
        <v>4303881</v>
      </c>
      <c r="E196" s="37">
        <v>181070634</v>
      </c>
      <c r="F196" s="37">
        <v>691008345</v>
      </c>
      <c r="G196" s="32" t="s">
        <v>489</v>
      </c>
      <c r="H196" s="32" t="s">
        <v>68</v>
      </c>
      <c r="I196" s="32" t="s">
        <v>59</v>
      </c>
      <c r="J196" s="32" t="s">
        <v>69</v>
      </c>
      <c r="K196" s="32" t="s">
        <v>489</v>
      </c>
      <c r="L196" s="46">
        <v>200000</v>
      </c>
      <c r="M196" s="44">
        <f t="shared" si="3"/>
        <v>80000</v>
      </c>
      <c r="N196" s="32">
        <v>2021</v>
      </c>
      <c r="O196" s="32">
        <v>2027</v>
      </c>
      <c r="P196" s="32" t="s">
        <v>60</v>
      </c>
      <c r="Q196" s="32" t="s">
        <v>60</v>
      </c>
      <c r="R196" s="32" t="s">
        <v>60</v>
      </c>
      <c r="S196" s="32" t="s">
        <v>60</v>
      </c>
      <c r="T196" s="32"/>
      <c r="U196" s="32"/>
      <c r="V196" s="32"/>
      <c r="W196" s="32"/>
      <c r="X196" s="32" t="s">
        <v>76</v>
      </c>
      <c r="Y196" s="32" t="s">
        <v>59</v>
      </c>
      <c r="Z196" s="56" t="s">
        <v>59</v>
      </c>
    </row>
    <row r="197" spans="1:26" s="34" customFormat="1" ht="100.8" hidden="1" x14ac:dyDescent="0.3">
      <c r="A197" s="15">
        <v>189</v>
      </c>
      <c r="B197" s="32" t="s">
        <v>487</v>
      </c>
      <c r="C197" s="51" t="s">
        <v>488</v>
      </c>
      <c r="D197" s="37">
        <v>4303881</v>
      </c>
      <c r="E197" s="37">
        <v>181070634</v>
      </c>
      <c r="F197" s="37">
        <v>691008345</v>
      </c>
      <c r="G197" s="32" t="s">
        <v>490</v>
      </c>
      <c r="H197" s="32" t="s">
        <v>68</v>
      </c>
      <c r="I197" s="32" t="s">
        <v>59</v>
      </c>
      <c r="J197" s="32" t="s">
        <v>69</v>
      </c>
      <c r="K197" s="32" t="s">
        <v>490</v>
      </c>
      <c r="L197" s="46">
        <v>1000000</v>
      </c>
      <c r="M197" s="44">
        <f t="shared" si="3"/>
        <v>400000</v>
      </c>
      <c r="N197" s="32">
        <v>2021</v>
      </c>
      <c r="O197" s="32">
        <v>2027</v>
      </c>
      <c r="P197" s="32" t="s">
        <v>60</v>
      </c>
      <c r="Q197" s="32" t="s">
        <v>60</v>
      </c>
      <c r="R197" s="32" t="s">
        <v>60</v>
      </c>
      <c r="S197" s="32" t="s">
        <v>60</v>
      </c>
      <c r="T197" s="32"/>
      <c r="U197" s="32"/>
      <c r="V197" s="32"/>
      <c r="W197" s="32"/>
      <c r="X197" s="32" t="s">
        <v>76</v>
      </c>
      <c r="Y197" s="32" t="s">
        <v>59</v>
      </c>
      <c r="Z197" s="56" t="s">
        <v>59</v>
      </c>
    </row>
    <row r="198" spans="1:26" s="34" customFormat="1" ht="94.95" hidden="1" customHeight="1" x14ac:dyDescent="0.3">
      <c r="A198" s="15">
        <v>190</v>
      </c>
      <c r="B198" s="32" t="s">
        <v>487</v>
      </c>
      <c r="C198" s="51" t="s">
        <v>488</v>
      </c>
      <c r="D198" s="37">
        <v>4303881</v>
      </c>
      <c r="E198" s="37">
        <v>181070634</v>
      </c>
      <c r="F198" s="37">
        <v>691008345</v>
      </c>
      <c r="G198" s="32" t="s">
        <v>491</v>
      </c>
      <c r="H198" s="32" t="s">
        <v>68</v>
      </c>
      <c r="I198" s="32" t="s">
        <v>59</v>
      </c>
      <c r="J198" s="32" t="s">
        <v>69</v>
      </c>
      <c r="K198" s="32" t="s">
        <v>491</v>
      </c>
      <c r="L198" s="37" t="s">
        <v>136</v>
      </c>
      <c r="M198" s="44">
        <v>800000</v>
      </c>
      <c r="N198" s="32">
        <v>2021</v>
      </c>
      <c r="O198" s="32">
        <v>2027</v>
      </c>
      <c r="P198" s="32" t="s">
        <v>60</v>
      </c>
      <c r="Q198" s="32" t="s">
        <v>60</v>
      </c>
      <c r="R198" s="32" t="s">
        <v>60</v>
      </c>
      <c r="S198" s="32" t="s">
        <v>60</v>
      </c>
      <c r="T198" s="32"/>
      <c r="U198" s="32"/>
      <c r="V198" s="32"/>
      <c r="W198" s="32"/>
      <c r="X198" s="32" t="s">
        <v>76</v>
      </c>
      <c r="Y198" s="32" t="s">
        <v>59</v>
      </c>
      <c r="Z198" s="56" t="s">
        <v>59</v>
      </c>
    </row>
    <row r="199" spans="1:26" s="34" customFormat="1" ht="45" hidden="1" customHeight="1" x14ac:dyDescent="0.3">
      <c r="A199" s="15">
        <v>191</v>
      </c>
      <c r="B199" s="32" t="s">
        <v>487</v>
      </c>
      <c r="C199" s="51" t="s">
        <v>488</v>
      </c>
      <c r="D199" s="37">
        <v>4303881</v>
      </c>
      <c r="E199" s="37">
        <v>181070634</v>
      </c>
      <c r="F199" s="37">
        <v>691008345</v>
      </c>
      <c r="G199" s="32" t="s">
        <v>492</v>
      </c>
      <c r="H199" s="32" t="s">
        <v>68</v>
      </c>
      <c r="I199" s="32" t="s">
        <v>59</v>
      </c>
      <c r="J199" s="32" t="s">
        <v>69</v>
      </c>
      <c r="K199" s="32" t="s">
        <v>492</v>
      </c>
      <c r="L199" s="32" t="s">
        <v>88</v>
      </c>
      <c r="M199" s="44">
        <v>8000000</v>
      </c>
      <c r="N199" s="32">
        <v>2021</v>
      </c>
      <c r="O199" s="32">
        <v>2027</v>
      </c>
      <c r="P199" s="32" t="s">
        <v>60</v>
      </c>
      <c r="Q199" s="32" t="s">
        <v>60</v>
      </c>
      <c r="R199" s="32" t="s">
        <v>60</v>
      </c>
      <c r="S199" s="32" t="s">
        <v>60</v>
      </c>
      <c r="T199" s="32"/>
      <c r="U199" s="32"/>
      <c r="V199" s="32"/>
      <c r="W199" s="32"/>
      <c r="X199" s="32" t="s">
        <v>76</v>
      </c>
      <c r="Y199" s="32" t="s">
        <v>59</v>
      </c>
      <c r="Z199" s="56" t="s">
        <v>59</v>
      </c>
    </row>
    <row r="200" spans="1:26" s="34" customFormat="1" ht="100.8" hidden="1" x14ac:dyDescent="0.3">
      <c r="A200" s="15">
        <v>192</v>
      </c>
      <c r="B200" s="32" t="s">
        <v>487</v>
      </c>
      <c r="C200" s="51" t="s">
        <v>488</v>
      </c>
      <c r="D200" s="37">
        <v>4303881</v>
      </c>
      <c r="E200" s="37">
        <v>181070634</v>
      </c>
      <c r="F200" s="37">
        <v>691008345</v>
      </c>
      <c r="G200" s="32" t="s">
        <v>493</v>
      </c>
      <c r="H200" s="32" t="s">
        <v>68</v>
      </c>
      <c r="I200" s="32" t="s">
        <v>59</v>
      </c>
      <c r="J200" s="32" t="s">
        <v>69</v>
      </c>
      <c r="K200" s="32" t="s">
        <v>493</v>
      </c>
      <c r="L200" s="32" t="s">
        <v>247</v>
      </c>
      <c r="M200" s="44">
        <v>1200000</v>
      </c>
      <c r="N200" s="32">
        <v>2021</v>
      </c>
      <c r="O200" s="32">
        <v>2027</v>
      </c>
      <c r="P200" s="32" t="s">
        <v>60</v>
      </c>
      <c r="Q200" s="32" t="s">
        <v>60</v>
      </c>
      <c r="R200" s="32" t="s">
        <v>60</v>
      </c>
      <c r="S200" s="32" t="s">
        <v>60</v>
      </c>
      <c r="T200" s="32"/>
      <c r="U200" s="32"/>
      <c r="V200" s="32"/>
      <c r="W200" s="32"/>
      <c r="X200" s="32" t="s">
        <v>76</v>
      </c>
      <c r="Y200" s="32" t="s">
        <v>59</v>
      </c>
      <c r="Z200" s="56" t="s">
        <v>59</v>
      </c>
    </row>
    <row r="201" spans="1:26" s="34" customFormat="1" ht="58.2" hidden="1" customHeight="1" x14ac:dyDescent="0.3">
      <c r="A201" s="15">
        <v>193</v>
      </c>
      <c r="B201" s="32" t="s">
        <v>487</v>
      </c>
      <c r="C201" s="51" t="s">
        <v>488</v>
      </c>
      <c r="D201" s="37">
        <v>4303881</v>
      </c>
      <c r="E201" s="37">
        <v>181070634</v>
      </c>
      <c r="F201" s="37">
        <v>691008345</v>
      </c>
      <c r="G201" s="32" t="s">
        <v>494</v>
      </c>
      <c r="H201" s="32" t="s">
        <v>68</v>
      </c>
      <c r="I201" s="32" t="s">
        <v>59</v>
      </c>
      <c r="J201" s="32" t="s">
        <v>69</v>
      </c>
      <c r="K201" s="32" t="s">
        <v>494</v>
      </c>
      <c r="L201" s="48">
        <v>3000000</v>
      </c>
      <c r="M201" s="44">
        <f t="shared" si="3"/>
        <v>1200000</v>
      </c>
      <c r="N201" s="32">
        <v>2021</v>
      </c>
      <c r="O201" s="32">
        <v>2027</v>
      </c>
      <c r="P201" s="32" t="s">
        <v>60</v>
      </c>
      <c r="Q201" s="32" t="s">
        <v>60</v>
      </c>
      <c r="R201" s="32" t="s">
        <v>60</v>
      </c>
      <c r="S201" s="32" t="s">
        <v>60</v>
      </c>
      <c r="T201" s="32"/>
      <c r="U201" s="32"/>
      <c r="V201" s="32"/>
      <c r="W201" s="32"/>
      <c r="X201" s="32" t="s">
        <v>76</v>
      </c>
      <c r="Y201" s="32" t="s">
        <v>59</v>
      </c>
      <c r="Z201" s="56" t="s">
        <v>59</v>
      </c>
    </row>
    <row r="202" spans="1:26" s="34" customFormat="1" ht="39" hidden="1" customHeight="1" x14ac:dyDescent="0.3">
      <c r="A202" s="15">
        <v>194</v>
      </c>
      <c r="B202" s="32" t="s">
        <v>487</v>
      </c>
      <c r="C202" s="51" t="s">
        <v>488</v>
      </c>
      <c r="D202" s="37">
        <v>4303881</v>
      </c>
      <c r="E202" s="37">
        <v>181070634</v>
      </c>
      <c r="F202" s="37">
        <v>691008345</v>
      </c>
      <c r="G202" s="32" t="s">
        <v>495</v>
      </c>
      <c r="H202" s="32" t="s">
        <v>68</v>
      </c>
      <c r="I202" s="32" t="s">
        <v>59</v>
      </c>
      <c r="J202" s="32" t="s">
        <v>69</v>
      </c>
      <c r="K202" s="32" t="s">
        <v>495</v>
      </c>
      <c r="L202" s="32" t="s">
        <v>497</v>
      </c>
      <c r="M202" s="44">
        <v>1200000</v>
      </c>
      <c r="N202" s="32">
        <v>2021</v>
      </c>
      <c r="O202" s="32">
        <v>2027</v>
      </c>
      <c r="P202" s="32" t="s">
        <v>60</v>
      </c>
      <c r="Q202" s="32" t="s">
        <v>60</v>
      </c>
      <c r="R202" s="32" t="s">
        <v>60</v>
      </c>
      <c r="S202" s="32" t="s">
        <v>60</v>
      </c>
      <c r="T202" s="32"/>
      <c r="U202" s="32"/>
      <c r="V202" s="32"/>
      <c r="W202" s="32"/>
      <c r="X202" s="32" t="s">
        <v>76</v>
      </c>
      <c r="Y202" s="32" t="s">
        <v>59</v>
      </c>
      <c r="Z202" s="56" t="s">
        <v>59</v>
      </c>
    </row>
    <row r="203" spans="1:26" s="34" customFormat="1" ht="48" hidden="1" customHeight="1" x14ac:dyDescent="0.3">
      <c r="A203" s="15">
        <v>195</v>
      </c>
      <c r="B203" s="32" t="s">
        <v>487</v>
      </c>
      <c r="C203" s="51" t="s">
        <v>488</v>
      </c>
      <c r="D203" s="37">
        <v>4303881</v>
      </c>
      <c r="E203" s="37">
        <v>181070634</v>
      </c>
      <c r="F203" s="37">
        <v>691008345</v>
      </c>
      <c r="G203" s="32" t="s">
        <v>496</v>
      </c>
      <c r="H203" s="32" t="s">
        <v>68</v>
      </c>
      <c r="I203" s="32" t="s">
        <v>59</v>
      </c>
      <c r="J203" s="32" t="s">
        <v>69</v>
      </c>
      <c r="K203" s="32" t="s">
        <v>496</v>
      </c>
      <c r="L203" s="32" t="s">
        <v>138</v>
      </c>
      <c r="M203" s="44">
        <v>80000</v>
      </c>
      <c r="N203" s="32">
        <v>2021</v>
      </c>
      <c r="O203" s="32">
        <v>2027</v>
      </c>
      <c r="P203" s="32" t="s">
        <v>60</v>
      </c>
      <c r="Q203" s="32" t="s">
        <v>60</v>
      </c>
      <c r="R203" s="32" t="s">
        <v>60</v>
      </c>
      <c r="S203" s="32" t="s">
        <v>60</v>
      </c>
      <c r="T203" s="32"/>
      <c r="U203" s="32"/>
      <c r="V203" s="32"/>
      <c r="W203" s="32"/>
      <c r="X203" s="32" t="s">
        <v>76</v>
      </c>
      <c r="Y203" s="32" t="s">
        <v>59</v>
      </c>
      <c r="Z203" s="56" t="s">
        <v>59</v>
      </c>
    </row>
    <row r="204" spans="1:26" s="34" customFormat="1" ht="54" hidden="1" customHeight="1" x14ac:dyDescent="0.3">
      <c r="A204" s="15">
        <v>196</v>
      </c>
      <c r="B204" s="32" t="s">
        <v>487</v>
      </c>
      <c r="C204" s="51" t="s">
        <v>488</v>
      </c>
      <c r="D204" s="37">
        <v>4303881</v>
      </c>
      <c r="E204" s="37">
        <v>181070634</v>
      </c>
      <c r="F204" s="37">
        <v>691008345</v>
      </c>
      <c r="G204" s="32" t="s">
        <v>498</v>
      </c>
      <c r="H204" s="32" t="s">
        <v>68</v>
      </c>
      <c r="I204" s="32" t="s">
        <v>59</v>
      </c>
      <c r="J204" s="32" t="s">
        <v>69</v>
      </c>
      <c r="K204" s="32" t="s">
        <v>498</v>
      </c>
      <c r="L204" s="48">
        <v>4500000</v>
      </c>
      <c r="M204" s="44">
        <f t="shared" si="3"/>
        <v>1800000</v>
      </c>
      <c r="N204" s="32">
        <v>2021</v>
      </c>
      <c r="O204" s="32">
        <v>2027</v>
      </c>
      <c r="P204" s="32" t="s">
        <v>60</v>
      </c>
      <c r="Q204" s="32" t="s">
        <v>60</v>
      </c>
      <c r="R204" s="32" t="s">
        <v>60</v>
      </c>
      <c r="S204" s="32" t="s">
        <v>60</v>
      </c>
      <c r="T204" s="32"/>
      <c r="U204" s="32"/>
      <c r="V204" s="32"/>
      <c r="W204" s="32"/>
      <c r="X204" s="32" t="s">
        <v>76</v>
      </c>
      <c r="Y204" s="32" t="s">
        <v>59</v>
      </c>
      <c r="Z204" s="56" t="s">
        <v>59</v>
      </c>
    </row>
    <row r="205" spans="1:26" s="34" customFormat="1" ht="22.2" hidden="1" customHeight="1" x14ac:dyDescent="0.3">
      <c r="A205" s="15">
        <v>197</v>
      </c>
      <c r="B205" s="32" t="s">
        <v>487</v>
      </c>
      <c r="C205" s="51" t="s">
        <v>488</v>
      </c>
      <c r="D205" s="37">
        <v>4303881</v>
      </c>
      <c r="E205" s="37">
        <v>181070634</v>
      </c>
      <c r="F205" s="37">
        <v>691008345</v>
      </c>
      <c r="G205" s="32" t="s">
        <v>499</v>
      </c>
      <c r="H205" s="32" t="s">
        <v>68</v>
      </c>
      <c r="I205" s="32" t="s">
        <v>59</v>
      </c>
      <c r="J205" s="32" t="s">
        <v>69</v>
      </c>
      <c r="K205" s="32" t="s">
        <v>499</v>
      </c>
      <c r="L205" s="32" t="s">
        <v>500</v>
      </c>
      <c r="M205" s="44">
        <v>240000</v>
      </c>
      <c r="N205" s="32">
        <v>2021</v>
      </c>
      <c r="O205" s="32">
        <v>2027</v>
      </c>
      <c r="P205" s="32" t="s">
        <v>60</v>
      </c>
      <c r="Q205" s="32" t="s">
        <v>60</v>
      </c>
      <c r="R205" s="32" t="s">
        <v>60</v>
      </c>
      <c r="S205" s="32" t="s">
        <v>60</v>
      </c>
      <c r="T205" s="32"/>
      <c r="U205" s="32"/>
      <c r="V205" s="32"/>
      <c r="W205" s="32"/>
      <c r="X205" s="32" t="s">
        <v>76</v>
      </c>
      <c r="Y205" s="32" t="s">
        <v>59</v>
      </c>
      <c r="Z205" s="56" t="s">
        <v>59</v>
      </c>
    </row>
    <row r="206" spans="1:26" s="34" customFormat="1" ht="100.8" hidden="1" x14ac:dyDescent="0.3">
      <c r="A206" s="15">
        <v>198</v>
      </c>
      <c r="B206" s="32" t="s">
        <v>487</v>
      </c>
      <c r="C206" s="51" t="s">
        <v>488</v>
      </c>
      <c r="D206" s="37">
        <v>4303881</v>
      </c>
      <c r="E206" s="37">
        <v>181070634</v>
      </c>
      <c r="F206" s="37">
        <v>691008345</v>
      </c>
      <c r="G206" s="32" t="s">
        <v>361</v>
      </c>
      <c r="H206" s="32" t="s">
        <v>68</v>
      </c>
      <c r="I206" s="32" t="s">
        <v>59</v>
      </c>
      <c r="J206" s="32" t="s">
        <v>69</v>
      </c>
      <c r="K206" s="32" t="s">
        <v>361</v>
      </c>
      <c r="L206" s="32" t="s">
        <v>501</v>
      </c>
      <c r="M206" s="44">
        <v>340000</v>
      </c>
      <c r="N206" s="32">
        <v>2021</v>
      </c>
      <c r="O206" s="32">
        <v>2027</v>
      </c>
      <c r="P206" s="32" t="s">
        <v>60</v>
      </c>
      <c r="Q206" s="32" t="s">
        <v>60</v>
      </c>
      <c r="R206" s="32" t="s">
        <v>60</v>
      </c>
      <c r="S206" s="32" t="s">
        <v>60</v>
      </c>
      <c r="T206" s="32"/>
      <c r="U206" s="32"/>
      <c r="V206" s="32"/>
      <c r="W206" s="32"/>
      <c r="X206" s="32" t="s">
        <v>76</v>
      </c>
      <c r="Y206" s="32" t="s">
        <v>59</v>
      </c>
      <c r="Z206" s="56" t="s">
        <v>59</v>
      </c>
    </row>
    <row r="207" spans="1:26" s="34" customFormat="1" ht="22.2" hidden="1" customHeight="1" x14ac:dyDescent="0.3">
      <c r="A207" s="15">
        <v>199</v>
      </c>
      <c r="B207" s="32" t="s">
        <v>487</v>
      </c>
      <c r="C207" s="51" t="s">
        <v>488</v>
      </c>
      <c r="D207" s="37">
        <v>4303881</v>
      </c>
      <c r="E207" s="37">
        <v>181070634</v>
      </c>
      <c r="F207" s="37">
        <v>691008345</v>
      </c>
      <c r="G207" s="32" t="s">
        <v>502</v>
      </c>
      <c r="H207" s="32" t="s">
        <v>68</v>
      </c>
      <c r="I207" s="32" t="s">
        <v>59</v>
      </c>
      <c r="J207" s="32" t="s">
        <v>69</v>
      </c>
      <c r="K207" s="32" t="s">
        <v>502</v>
      </c>
      <c r="L207" s="32" t="s">
        <v>500</v>
      </c>
      <c r="M207" s="44">
        <v>240000</v>
      </c>
      <c r="N207" s="32">
        <v>2021</v>
      </c>
      <c r="O207" s="32">
        <v>2027</v>
      </c>
      <c r="P207" s="32" t="s">
        <v>60</v>
      </c>
      <c r="Q207" s="32" t="s">
        <v>60</v>
      </c>
      <c r="R207" s="32" t="s">
        <v>60</v>
      </c>
      <c r="S207" s="32" t="s">
        <v>60</v>
      </c>
      <c r="T207" s="32"/>
      <c r="U207" s="32"/>
      <c r="V207" s="32"/>
      <c r="W207" s="32"/>
      <c r="X207" s="32" t="s">
        <v>76</v>
      </c>
      <c r="Y207" s="32" t="s">
        <v>59</v>
      </c>
      <c r="Z207" s="56" t="s">
        <v>59</v>
      </c>
    </row>
    <row r="208" spans="1:26" s="34" customFormat="1" ht="100.8" hidden="1" x14ac:dyDescent="0.3">
      <c r="A208" s="15">
        <v>200</v>
      </c>
      <c r="B208" s="32" t="s">
        <v>487</v>
      </c>
      <c r="C208" s="51" t="s">
        <v>488</v>
      </c>
      <c r="D208" s="37">
        <v>4303881</v>
      </c>
      <c r="E208" s="37">
        <v>181070634</v>
      </c>
      <c r="F208" s="37">
        <v>691008345</v>
      </c>
      <c r="G208" s="32" t="s">
        <v>503</v>
      </c>
      <c r="H208" s="32" t="s">
        <v>68</v>
      </c>
      <c r="I208" s="32" t="s">
        <v>59</v>
      </c>
      <c r="J208" s="32" t="s">
        <v>69</v>
      </c>
      <c r="K208" s="32" t="s">
        <v>503</v>
      </c>
      <c r="L208" s="32" t="s">
        <v>500</v>
      </c>
      <c r="M208" s="44">
        <v>240000</v>
      </c>
      <c r="N208" s="32">
        <v>2021</v>
      </c>
      <c r="O208" s="32">
        <v>2027</v>
      </c>
      <c r="P208" s="32" t="s">
        <v>60</v>
      </c>
      <c r="Q208" s="32" t="s">
        <v>60</v>
      </c>
      <c r="R208" s="32" t="s">
        <v>60</v>
      </c>
      <c r="S208" s="32" t="s">
        <v>60</v>
      </c>
      <c r="T208" s="32"/>
      <c r="U208" s="32"/>
      <c r="V208" s="32"/>
      <c r="W208" s="32"/>
      <c r="X208" s="32" t="s">
        <v>76</v>
      </c>
      <c r="Y208" s="32" t="s">
        <v>59</v>
      </c>
      <c r="Z208" s="56" t="s">
        <v>59</v>
      </c>
    </row>
    <row r="209" spans="1:26" s="34" customFormat="1" ht="115.2" hidden="1" x14ac:dyDescent="0.3">
      <c r="A209" s="15">
        <v>201</v>
      </c>
      <c r="B209" s="37"/>
      <c r="C209" s="37"/>
      <c r="D209" s="37"/>
      <c r="E209" s="37"/>
      <c r="F209" s="37"/>
      <c r="G209" s="32" t="s">
        <v>504</v>
      </c>
      <c r="H209" s="32" t="s">
        <v>68</v>
      </c>
      <c r="I209" s="32" t="s">
        <v>59</v>
      </c>
      <c r="J209" s="32" t="s">
        <v>69</v>
      </c>
      <c r="K209" s="32" t="s">
        <v>504</v>
      </c>
      <c r="L209" s="32" t="s">
        <v>137</v>
      </c>
      <c r="M209" s="44">
        <v>60000</v>
      </c>
      <c r="N209" s="32">
        <v>2021</v>
      </c>
      <c r="O209" s="32">
        <v>2027</v>
      </c>
      <c r="P209" s="32" t="s">
        <v>60</v>
      </c>
      <c r="Q209" s="32" t="s">
        <v>60</v>
      </c>
      <c r="R209" s="32" t="s">
        <v>60</v>
      </c>
      <c r="S209" s="32" t="s">
        <v>60</v>
      </c>
      <c r="T209" s="32"/>
      <c r="U209" s="32"/>
      <c r="V209" s="32"/>
      <c r="W209" s="32"/>
      <c r="X209" s="32" t="s">
        <v>76</v>
      </c>
      <c r="Y209" s="32" t="s">
        <v>59</v>
      </c>
      <c r="Z209" s="56" t="s">
        <v>59</v>
      </c>
    </row>
    <row r="210" spans="1:26" s="34" customFormat="1" ht="28.95" hidden="1" customHeight="1" x14ac:dyDescent="0.3">
      <c r="A210" s="15">
        <v>202</v>
      </c>
      <c r="B210" s="32" t="s">
        <v>487</v>
      </c>
      <c r="C210" s="51" t="s">
        <v>488</v>
      </c>
      <c r="D210" s="37">
        <v>4303881</v>
      </c>
      <c r="E210" s="37">
        <v>181070634</v>
      </c>
      <c r="F210" s="37">
        <v>691008345</v>
      </c>
      <c r="G210" s="32" t="s">
        <v>505</v>
      </c>
      <c r="H210" s="32" t="s">
        <v>68</v>
      </c>
      <c r="I210" s="32" t="s">
        <v>59</v>
      </c>
      <c r="J210" s="32" t="s">
        <v>69</v>
      </c>
      <c r="K210" s="32" t="s">
        <v>505</v>
      </c>
      <c r="L210" s="32" t="s">
        <v>136</v>
      </c>
      <c r="M210" s="44">
        <v>800000</v>
      </c>
      <c r="N210" s="32">
        <v>2021</v>
      </c>
      <c r="O210" s="32">
        <v>2027</v>
      </c>
      <c r="P210" s="32" t="s">
        <v>60</v>
      </c>
      <c r="Q210" s="32" t="s">
        <v>60</v>
      </c>
      <c r="R210" s="32" t="s">
        <v>60</v>
      </c>
      <c r="S210" s="32" t="s">
        <v>60</v>
      </c>
      <c r="T210" s="32"/>
      <c r="U210" s="32"/>
      <c r="V210" s="32"/>
      <c r="W210" s="32"/>
      <c r="X210" s="32" t="s">
        <v>76</v>
      </c>
      <c r="Y210" s="32" t="s">
        <v>59</v>
      </c>
      <c r="Z210" s="56" t="s">
        <v>59</v>
      </c>
    </row>
    <row r="211" spans="1:26" s="34" customFormat="1" ht="100.8" hidden="1" x14ac:dyDescent="0.3">
      <c r="A211" s="15">
        <v>203</v>
      </c>
      <c r="B211" s="32" t="s">
        <v>487</v>
      </c>
      <c r="C211" s="51" t="s">
        <v>488</v>
      </c>
      <c r="D211" s="37">
        <v>4303881</v>
      </c>
      <c r="E211" s="37">
        <v>181070634</v>
      </c>
      <c r="F211" s="37">
        <v>691008345</v>
      </c>
      <c r="G211" s="32" t="s">
        <v>506</v>
      </c>
      <c r="H211" s="32" t="s">
        <v>68</v>
      </c>
      <c r="I211" s="32" t="s">
        <v>59</v>
      </c>
      <c r="J211" s="32" t="s">
        <v>69</v>
      </c>
      <c r="K211" s="32" t="s">
        <v>506</v>
      </c>
      <c r="L211" s="32" t="s">
        <v>507</v>
      </c>
      <c r="M211" s="44">
        <v>1400000</v>
      </c>
      <c r="N211" s="32">
        <v>2021</v>
      </c>
      <c r="O211" s="32">
        <v>2027</v>
      </c>
      <c r="P211" s="32" t="s">
        <v>60</v>
      </c>
      <c r="Q211" s="32" t="s">
        <v>60</v>
      </c>
      <c r="R211" s="32" t="s">
        <v>60</v>
      </c>
      <c r="S211" s="32" t="s">
        <v>60</v>
      </c>
      <c r="T211" s="32"/>
      <c r="U211" s="32"/>
      <c r="V211" s="32"/>
      <c r="W211" s="32"/>
      <c r="X211" s="32" t="s">
        <v>76</v>
      </c>
      <c r="Y211" s="32" t="s">
        <v>59</v>
      </c>
      <c r="Z211" s="56" t="s">
        <v>59</v>
      </c>
    </row>
    <row r="212" spans="1:26" s="34" customFormat="1" ht="22.2" hidden="1" customHeight="1" x14ac:dyDescent="0.3">
      <c r="A212" s="15">
        <v>204</v>
      </c>
      <c r="B212" s="32" t="s">
        <v>487</v>
      </c>
      <c r="C212" s="51" t="s">
        <v>488</v>
      </c>
      <c r="D212" s="37">
        <v>4303881</v>
      </c>
      <c r="E212" s="37">
        <v>181070634</v>
      </c>
      <c r="F212" s="37">
        <v>691008345</v>
      </c>
      <c r="G212" s="32" t="s">
        <v>508</v>
      </c>
      <c r="H212" s="32" t="s">
        <v>68</v>
      </c>
      <c r="I212" s="32" t="s">
        <v>59</v>
      </c>
      <c r="J212" s="32" t="s">
        <v>69</v>
      </c>
      <c r="K212" s="32" t="s">
        <v>508</v>
      </c>
      <c r="L212" s="32" t="s">
        <v>161</v>
      </c>
      <c r="M212" s="44">
        <v>260000</v>
      </c>
      <c r="N212" s="32">
        <v>2021</v>
      </c>
      <c r="O212" s="32">
        <v>2027</v>
      </c>
      <c r="P212" s="32" t="s">
        <v>60</v>
      </c>
      <c r="Q212" s="32" t="s">
        <v>60</v>
      </c>
      <c r="R212" s="32" t="s">
        <v>60</v>
      </c>
      <c r="S212" s="32" t="s">
        <v>60</v>
      </c>
      <c r="T212" s="32"/>
      <c r="U212" s="32"/>
      <c r="V212" s="32"/>
      <c r="W212" s="32"/>
      <c r="X212" s="32" t="s">
        <v>76</v>
      </c>
      <c r="Y212" s="32" t="s">
        <v>59</v>
      </c>
      <c r="Z212" s="56" t="s">
        <v>59</v>
      </c>
    </row>
    <row r="213" spans="1:26" s="34" customFormat="1" ht="22.2" hidden="1" customHeight="1" x14ac:dyDescent="0.3">
      <c r="A213" s="15">
        <v>205</v>
      </c>
      <c r="B213" s="32" t="s">
        <v>487</v>
      </c>
      <c r="C213" s="51" t="s">
        <v>488</v>
      </c>
      <c r="D213" s="37">
        <v>4303881</v>
      </c>
      <c r="E213" s="37">
        <v>181070634</v>
      </c>
      <c r="F213" s="37">
        <v>691008345</v>
      </c>
      <c r="G213" s="32" t="s">
        <v>509</v>
      </c>
      <c r="H213" s="32" t="s">
        <v>68</v>
      </c>
      <c r="I213" s="32" t="s">
        <v>59</v>
      </c>
      <c r="J213" s="32" t="s">
        <v>69</v>
      </c>
      <c r="K213" s="32" t="s">
        <v>509</v>
      </c>
      <c r="L213" s="32" t="s">
        <v>299</v>
      </c>
      <c r="M213" s="44">
        <v>120000</v>
      </c>
      <c r="N213" s="32">
        <v>2021</v>
      </c>
      <c r="O213" s="32">
        <v>2027</v>
      </c>
      <c r="P213" s="32" t="s">
        <v>60</v>
      </c>
      <c r="Q213" s="32" t="s">
        <v>60</v>
      </c>
      <c r="R213" s="32" t="s">
        <v>60</v>
      </c>
      <c r="S213" s="32" t="s">
        <v>60</v>
      </c>
      <c r="T213" s="32"/>
      <c r="U213" s="32"/>
      <c r="V213" s="32"/>
      <c r="W213" s="32"/>
      <c r="X213" s="32" t="s">
        <v>76</v>
      </c>
      <c r="Y213" s="32" t="s">
        <v>59</v>
      </c>
      <c r="Z213" s="56" t="s">
        <v>59</v>
      </c>
    </row>
    <row r="214" spans="1:26" s="34" customFormat="1" ht="22.2" hidden="1" customHeight="1" x14ac:dyDescent="0.3">
      <c r="A214" s="15">
        <v>206</v>
      </c>
      <c r="B214" s="32" t="s">
        <v>487</v>
      </c>
      <c r="C214" s="51" t="s">
        <v>488</v>
      </c>
      <c r="D214" s="37">
        <v>4303881</v>
      </c>
      <c r="E214" s="37">
        <v>181070634</v>
      </c>
      <c r="F214" s="37">
        <v>691008345</v>
      </c>
      <c r="G214" s="32" t="s">
        <v>510</v>
      </c>
      <c r="H214" s="32" t="s">
        <v>68</v>
      </c>
      <c r="I214" s="32" t="s">
        <v>59</v>
      </c>
      <c r="J214" s="32" t="s">
        <v>69</v>
      </c>
      <c r="K214" s="32" t="s">
        <v>510</v>
      </c>
      <c r="L214" s="32" t="s">
        <v>512</v>
      </c>
      <c r="M214" s="44">
        <v>1000000</v>
      </c>
      <c r="N214" s="32">
        <v>2021</v>
      </c>
      <c r="O214" s="32">
        <v>2027</v>
      </c>
      <c r="P214" s="32" t="s">
        <v>60</v>
      </c>
      <c r="Q214" s="32" t="s">
        <v>60</v>
      </c>
      <c r="R214" s="32" t="s">
        <v>60</v>
      </c>
      <c r="S214" s="32" t="s">
        <v>60</v>
      </c>
      <c r="T214" s="32"/>
      <c r="U214" s="32"/>
      <c r="V214" s="32"/>
      <c r="W214" s="32"/>
      <c r="X214" s="32" t="s">
        <v>76</v>
      </c>
      <c r="Y214" s="32" t="s">
        <v>59</v>
      </c>
      <c r="Z214" s="56" t="s">
        <v>59</v>
      </c>
    </row>
    <row r="215" spans="1:26" s="34" customFormat="1" ht="22.2" hidden="1" customHeight="1" x14ac:dyDescent="0.3">
      <c r="A215" s="15">
        <v>207</v>
      </c>
      <c r="B215" s="32" t="s">
        <v>487</v>
      </c>
      <c r="C215" s="51" t="s">
        <v>488</v>
      </c>
      <c r="D215" s="37">
        <v>4303881</v>
      </c>
      <c r="E215" s="37">
        <v>181070634</v>
      </c>
      <c r="F215" s="37">
        <v>691008345</v>
      </c>
      <c r="G215" s="32" t="s">
        <v>511</v>
      </c>
      <c r="H215" s="32" t="s">
        <v>68</v>
      </c>
      <c r="I215" s="32" t="s">
        <v>59</v>
      </c>
      <c r="J215" s="32" t="s">
        <v>69</v>
      </c>
      <c r="K215" s="32" t="s">
        <v>511</v>
      </c>
      <c r="L215" s="32" t="s">
        <v>513</v>
      </c>
      <c r="M215" s="44">
        <v>220000</v>
      </c>
      <c r="N215" s="32">
        <v>2021</v>
      </c>
      <c r="O215" s="32">
        <v>2027</v>
      </c>
      <c r="P215" s="32" t="s">
        <v>60</v>
      </c>
      <c r="Q215" s="32" t="s">
        <v>60</v>
      </c>
      <c r="R215" s="32" t="s">
        <v>60</v>
      </c>
      <c r="S215" s="32" t="s">
        <v>60</v>
      </c>
      <c r="T215" s="32"/>
      <c r="U215" s="32"/>
      <c r="V215" s="32"/>
      <c r="W215" s="32"/>
      <c r="X215" s="32" t="s">
        <v>76</v>
      </c>
      <c r="Y215" s="32" t="s">
        <v>59</v>
      </c>
      <c r="Z215" s="56" t="s">
        <v>59</v>
      </c>
    </row>
    <row r="216" spans="1:26" s="34" customFormat="1" ht="100.8" hidden="1" x14ac:dyDescent="0.3">
      <c r="A216" s="15">
        <v>208</v>
      </c>
      <c r="B216" s="32" t="s">
        <v>487</v>
      </c>
      <c r="C216" s="51" t="s">
        <v>488</v>
      </c>
      <c r="D216" s="37">
        <v>4303881</v>
      </c>
      <c r="E216" s="37">
        <v>181070634</v>
      </c>
      <c r="F216" s="37">
        <v>691008345</v>
      </c>
      <c r="G216" s="32" t="s">
        <v>360</v>
      </c>
      <c r="H216" s="32" t="s">
        <v>68</v>
      </c>
      <c r="I216" s="32" t="s">
        <v>59</v>
      </c>
      <c r="J216" s="32" t="s">
        <v>69</v>
      </c>
      <c r="K216" s="32" t="s">
        <v>360</v>
      </c>
      <c r="L216" s="32" t="s">
        <v>161</v>
      </c>
      <c r="M216" s="44">
        <v>260000</v>
      </c>
      <c r="N216" s="32">
        <v>2021</v>
      </c>
      <c r="O216" s="32">
        <v>2027</v>
      </c>
      <c r="P216" s="32" t="s">
        <v>60</v>
      </c>
      <c r="Q216" s="32" t="s">
        <v>60</v>
      </c>
      <c r="R216" s="32" t="s">
        <v>60</v>
      </c>
      <c r="S216" s="32" t="s">
        <v>60</v>
      </c>
      <c r="T216" s="32"/>
      <c r="U216" s="32"/>
      <c r="V216" s="32"/>
      <c r="W216" s="32"/>
      <c r="X216" s="32" t="s">
        <v>76</v>
      </c>
      <c r="Y216" s="32" t="s">
        <v>59</v>
      </c>
      <c r="Z216" s="56" t="s">
        <v>59</v>
      </c>
    </row>
    <row r="217" spans="1:26" s="34" customFormat="1" ht="100.8" hidden="1" x14ac:dyDescent="0.3">
      <c r="A217" s="15">
        <v>209</v>
      </c>
      <c r="B217" s="32" t="s">
        <v>487</v>
      </c>
      <c r="C217" s="51" t="s">
        <v>488</v>
      </c>
      <c r="D217" s="37">
        <v>4303881</v>
      </c>
      <c r="E217" s="37">
        <v>181070634</v>
      </c>
      <c r="F217" s="37">
        <v>691008345</v>
      </c>
      <c r="G217" s="51" t="s">
        <v>514</v>
      </c>
      <c r="H217" s="32" t="s">
        <v>68</v>
      </c>
      <c r="I217" s="32" t="s">
        <v>59</v>
      </c>
      <c r="J217" s="32" t="s">
        <v>69</v>
      </c>
      <c r="K217" s="51" t="s">
        <v>514</v>
      </c>
      <c r="L217" s="32" t="s">
        <v>176</v>
      </c>
      <c r="M217" s="44">
        <v>8000000</v>
      </c>
      <c r="N217" s="32">
        <v>2021</v>
      </c>
      <c r="O217" s="32">
        <v>2027</v>
      </c>
      <c r="P217" s="32" t="s">
        <v>60</v>
      </c>
      <c r="Q217" s="32" t="s">
        <v>60</v>
      </c>
      <c r="R217" s="32" t="s">
        <v>60</v>
      </c>
      <c r="S217" s="32" t="s">
        <v>60</v>
      </c>
      <c r="T217" s="32"/>
      <c r="U217" s="32"/>
      <c r="V217" s="32"/>
      <c r="W217" s="32"/>
      <c r="X217" s="32" t="s">
        <v>76</v>
      </c>
      <c r="Y217" s="32" t="s">
        <v>59</v>
      </c>
      <c r="Z217" s="56" t="s">
        <v>59</v>
      </c>
    </row>
    <row r="218" spans="1:26" s="34" customFormat="1" ht="100.8" hidden="1" x14ac:dyDescent="0.3">
      <c r="A218" s="15">
        <v>210</v>
      </c>
      <c r="B218" s="32" t="s">
        <v>487</v>
      </c>
      <c r="C218" s="51" t="s">
        <v>488</v>
      </c>
      <c r="D218" s="37">
        <v>4303881</v>
      </c>
      <c r="E218" s="37">
        <v>181070634</v>
      </c>
      <c r="F218" s="37">
        <v>691008345</v>
      </c>
      <c r="G218" s="51" t="s">
        <v>515</v>
      </c>
      <c r="H218" s="32" t="s">
        <v>68</v>
      </c>
      <c r="I218" s="32" t="s">
        <v>59</v>
      </c>
      <c r="J218" s="32" t="s">
        <v>69</v>
      </c>
      <c r="K218" s="51" t="s">
        <v>515</v>
      </c>
      <c r="L218" s="32" t="s">
        <v>136</v>
      </c>
      <c r="M218" s="44">
        <v>800000</v>
      </c>
      <c r="N218" s="32">
        <v>2021</v>
      </c>
      <c r="O218" s="32">
        <v>2027</v>
      </c>
      <c r="P218" s="32" t="s">
        <v>60</v>
      </c>
      <c r="Q218" s="32" t="s">
        <v>60</v>
      </c>
      <c r="R218" s="32" t="s">
        <v>60</v>
      </c>
      <c r="S218" s="32" t="s">
        <v>60</v>
      </c>
      <c r="T218" s="32"/>
      <c r="U218" s="32"/>
      <c r="V218" s="32"/>
      <c r="W218" s="32"/>
      <c r="X218" s="32" t="s">
        <v>76</v>
      </c>
      <c r="Y218" s="32" t="s">
        <v>59</v>
      </c>
      <c r="Z218" s="56" t="s">
        <v>59</v>
      </c>
    </row>
    <row r="219" spans="1:26" s="34" customFormat="1" ht="28.95" hidden="1" customHeight="1" x14ac:dyDescent="0.3">
      <c r="A219" s="15">
        <v>211</v>
      </c>
      <c r="B219" s="32" t="s">
        <v>487</v>
      </c>
      <c r="C219" s="51" t="s">
        <v>488</v>
      </c>
      <c r="D219" s="37">
        <v>4303881</v>
      </c>
      <c r="E219" s="37">
        <v>181070634</v>
      </c>
      <c r="F219" s="37">
        <v>691008345</v>
      </c>
      <c r="G219" s="51" t="s">
        <v>168</v>
      </c>
      <c r="H219" s="32" t="s">
        <v>68</v>
      </c>
      <c r="I219" s="32" t="s">
        <v>59</v>
      </c>
      <c r="J219" s="32" t="s">
        <v>69</v>
      </c>
      <c r="K219" s="51" t="s">
        <v>168</v>
      </c>
      <c r="L219" s="32" t="s">
        <v>160</v>
      </c>
      <c r="M219" s="44">
        <v>400000</v>
      </c>
      <c r="N219" s="32">
        <v>2021</v>
      </c>
      <c r="O219" s="32">
        <v>2027</v>
      </c>
      <c r="P219" s="32" t="s">
        <v>60</v>
      </c>
      <c r="Q219" s="32" t="s">
        <v>60</v>
      </c>
      <c r="R219" s="32" t="s">
        <v>60</v>
      </c>
      <c r="S219" s="32" t="s">
        <v>60</v>
      </c>
      <c r="T219" s="32"/>
      <c r="U219" s="32"/>
      <c r="V219" s="32"/>
      <c r="W219" s="32"/>
      <c r="X219" s="32" t="s">
        <v>76</v>
      </c>
      <c r="Y219" s="32" t="s">
        <v>59</v>
      </c>
      <c r="Z219" s="56" t="s">
        <v>59</v>
      </c>
    </row>
    <row r="220" spans="1:26" s="34" customFormat="1" ht="25.95" hidden="1" customHeight="1" x14ac:dyDescent="0.3">
      <c r="A220" s="15">
        <v>212</v>
      </c>
      <c r="B220" s="32" t="s">
        <v>487</v>
      </c>
      <c r="C220" s="51" t="s">
        <v>488</v>
      </c>
      <c r="D220" s="37">
        <v>4303881</v>
      </c>
      <c r="E220" s="37">
        <v>181070634</v>
      </c>
      <c r="F220" s="37">
        <v>691008345</v>
      </c>
      <c r="G220" s="51" t="s">
        <v>157</v>
      </c>
      <c r="H220" s="32" t="s">
        <v>68</v>
      </c>
      <c r="I220" s="32" t="s">
        <v>59</v>
      </c>
      <c r="J220" s="32" t="s">
        <v>69</v>
      </c>
      <c r="K220" s="51" t="s">
        <v>157</v>
      </c>
      <c r="L220" s="32" t="s">
        <v>163</v>
      </c>
      <c r="M220" s="44">
        <v>400000</v>
      </c>
      <c r="N220" s="32">
        <v>2021</v>
      </c>
      <c r="O220" s="32">
        <v>2027</v>
      </c>
      <c r="P220" s="32" t="s">
        <v>60</v>
      </c>
      <c r="Q220" s="32" t="s">
        <v>60</v>
      </c>
      <c r="R220" s="32" t="s">
        <v>60</v>
      </c>
      <c r="S220" s="32" t="s">
        <v>60</v>
      </c>
      <c r="T220" s="32"/>
      <c r="U220" s="32"/>
      <c r="V220" s="32"/>
      <c r="W220" s="32"/>
      <c r="X220" s="32" t="s">
        <v>76</v>
      </c>
      <c r="Y220" s="32" t="s">
        <v>59</v>
      </c>
      <c r="Z220" s="56" t="s">
        <v>59</v>
      </c>
    </row>
    <row r="221" spans="1:26" s="34" customFormat="1" ht="36" hidden="1" customHeight="1" x14ac:dyDescent="0.3">
      <c r="A221" s="15">
        <v>213</v>
      </c>
      <c r="B221" s="32" t="s">
        <v>487</v>
      </c>
      <c r="C221" s="51" t="s">
        <v>488</v>
      </c>
      <c r="D221" s="37">
        <v>4303881</v>
      </c>
      <c r="E221" s="37">
        <v>181070634</v>
      </c>
      <c r="F221" s="37">
        <v>691008345</v>
      </c>
      <c r="G221" s="51" t="s">
        <v>442</v>
      </c>
      <c r="H221" s="32" t="s">
        <v>68</v>
      </c>
      <c r="I221" s="32" t="s">
        <v>59</v>
      </c>
      <c r="J221" s="32" t="s">
        <v>69</v>
      </c>
      <c r="K221" s="51" t="s">
        <v>442</v>
      </c>
      <c r="L221" s="32" t="s">
        <v>160</v>
      </c>
      <c r="M221" s="44">
        <v>400000</v>
      </c>
      <c r="N221" s="32">
        <v>2021</v>
      </c>
      <c r="O221" s="32">
        <v>2027</v>
      </c>
      <c r="P221" s="32" t="s">
        <v>60</v>
      </c>
      <c r="Q221" s="32" t="s">
        <v>60</v>
      </c>
      <c r="R221" s="32" t="s">
        <v>60</v>
      </c>
      <c r="S221" s="32" t="s">
        <v>60</v>
      </c>
      <c r="T221" s="32"/>
      <c r="U221" s="32"/>
      <c r="V221" s="32"/>
      <c r="W221" s="32"/>
      <c r="X221" s="32" t="s">
        <v>76</v>
      </c>
      <c r="Y221" s="32" t="s">
        <v>59</v>
      </c>
      <c r="Z221" s="56" t="s">
        <v>59</v>
      </c>
    </row>
    <row r="222" spans="1:26" s="34" customFormat="1" ht="100.8" hidden="1" x14ac:dyDescent="0.3">
      <c r="A222" s="15">
        <v>214</v>
      </c>
      <c r="B222" s="32" t="s">
        <v>516</v>
      </c>
      <c r="C222" s="37" t="s">
        <v>517</v>
      </c>
      <c r="D222" s="37">
        <v>70107084</v>
      </c>
      <c r="E222" s="37">
        <v>102401705</v>
      </c>
      <c r="F222" s="37">
        <v>600021009</v>
      </c>
      <c r="G222" s="32" t="s">
        <v>518</v>
      </c>
      <c r="H222" s="32" t="s">
        <v>68</v>
      </c>
      <c r="I222" s="32" t="s">
        <v>59</v>
      </c>
      <c r="J222" s="32" t="s">
        <v>69</v>
      </c>
      <c r="K222" s="32" t="s">
        <v>518</v>
      </c>
      <c r="L222" s="48">
        <v>3500000</v>
      </c>
      <c r="M222" s="44">
        <f>L222*0.4</f>
        <v>1400000</v>
      </c>
      <c r="N222" s="32">
        <v>2021</v>
      </c>
      <c r="O222" s="32">
        <v>2027</v>
      </c>
      <c r="P222" s="32" t="s">
        <v>60</v>
      </c>
      <c r="Q222" s="32" t="s">
        <v>60</v>
      </c>
      <c r="R222" s="32" t="s">
        <v>60</v>
      </c>
      <c r="S222" s="32" t="s">
        <v>60</v>
      </c>
      <c r="T222" s="32"/>
      <c r="U222" s="32"/>
      <c r="V222" s="32"/>
      <c r="W222" s="32"/>
      <c r="X222" s="32" t="s">
        <v>76</v>
      </c>
      <c r="Y222" s="32" t="s">
        <v>59</v>
      </c>
      <c r="Z222" s="56" t="s">
        <v>59</v>
      </c>
    </row>
    <row r="223" spans="1:26" s="34" customFormat="1" ht="72" hidden="1" x14ac:dyDescent="0.3">
      <c r="A223" s="15">
        <v>215</v>
      </c>
      <c r="B223" s="32" t="s">
        <v>516</v>
      </c>
      <c r="C223" s="37" t="s">
        <v>517</v>
      </c>
      <c r="D223" s="37">
        <v>70107084</v>
      </c>
      <c r="E223" s="37">
        <v>102401705</v>
      </c>
      <c r="F223" s="37">
        <v>600021009</v>
      </c>
      <c r="G223" s="32" t="s">
        <v>519</v>
      </c>
      <c r="H223" s="32" t="s">
        <v>68</v>
      </c>
      <c r="I223" s="32" t="s">
        <v>59</v>
      </c>
      <c r="J223" s="32" t="s">
        <v>69</v>
      </c>
      <c r="K223" s="32" t="s">
        <v>519</v>
      </c>
      <c r="L223" s="46">
        <v>8400000</v>
      </c>
      <c r="M223" s="44">
        <f t="shared" ref="M223:M228" si="4">L223*0.4</f>
        <v>3360000</v>
      </c>
      <c r="N223" s="32">
        <v>2021</v>
      </c>
      <c r="O223" s="32">
        <v>2027</v>
      </c>
      <c r="P223" s="32" t="s">
        <v>60</v>
      </c>
      <c r="Q223" s="32" t="s">
        <v>60</v>
      </c>
      <c r="R223" s="32" t="s">
        <v>60</v>
      </c>
      <c r="S223" s="32" t="s">
        <v>60</v>
      </c>
      <c r="T223" s="32"/>
      <c r="U223" s="32"/>
      <c r="V223" s="32"/>
      <c r="W223" s="32"/>
      <c r="X223" s="32" t="s">
        <v>76</v>
      </c>
      <c r="Y223" s="32" t="s">
        <v>59</v>
      </c>
      <c r="Z223" s="56" t="s">
        <v>59</v>
      </c>
    </row>
    <row r="224" spans="1:26" s="34" customFormat="1" ht="158.4" hidden="1" x14ac:dyDescent="0.3">
      <c r="A224" s="15">
        <v>216</v>
      </c>
      <c r="B224" s="32" t="s">
        <v>516</v>
      </c>
      <c r="C224" s="37" t="s">
        <v>517</v>
      </c>
      <c r="D224" s="37">
        <v>70107084</v>
      </c>
      <c r="E224" s="37">
        <v>102401705</v>
      </c>
      <c r="F224" s="37">
        <v>600021009</v>
      </c>
      <c r="G224" s="32" t="s">
        <v>520</v>
      </c>
      <c r="H224" s="32" t="s">
        <v>68</v>
      </c>
      <c r="I224" s="32" t="s">
        <v>59</v>
      </c>
      <c r="J224" s="32" t="s">
        <v>69</v>
      </c>
      <c r="K224" s="32" t="s">
        <v>520</v>
      </c>
      <c r="L224" s="46">
        <v>3500000</v>
      </c>
      <c r="M224" s="44">
        <f t="shared" si="4"/>
        <v>1400000</v>
      </c>
      <c r="N224" s="32">
        <v>2021</v>
      </c>
      <c r="O224" s="32">
        <v>2027</v>
      </c>
      <c r="P224" s="32" t="s">
        <v>60</v>
      </c>
      <c r="Q224" s="32" t="s">
        <v>60</v>
      </c>
      <c r="R224" s="32" t="s">
        <v>60</v>
      </c>
      <c r="S224" s="32" t="s">
        <v>60</v>
      </c>
      <c r="T224" s="32"/>
      <c r="U224" s="32"/>
      <c r="V224" s="32"/>
      <c r="W224" s="32"/>
      <c r="X224" s="32" t="s">
        <v>76</v>
      </c>
      <c r="Y224" s="32" t="s">
        <v>59</v>
      </c>
      <c r="Z224" s="56" t="s">
        <v>59</v>
      </c>
    </row>
    <row r="225" spans="1:26" s="34" customFormat="1" ht="57.6" hidden="1" x14ac:dyDescent="0.3">
      <c r="A225" s="15">
        <v>217</v>
      </c>
      <c r="B225" s="32" t="s">
        <v>516</v>
      </c>
      <c r="C225" s="37" t="s">
        <v>517</v>
      </c>
      <c r="D225" s="37">
        <v>70107084</v>
      </c>
      <c r="E225" s="37">
        <v>102401705</v>
      </c>
      <c r="F225" s="37">
        <v>600021009</v>
      </c>
      <c r="G225" s="32" t="s">
        <v>151</v>
      </c>
      <c r="H225" s="32" t="s">
        <v>68</v>
      </c>
      <c r="I225" s="32" t="s">
        <v>59</v>
      </c>
      <c r="J225" s="32" t="s">
        <v>69</v>
      </c>
      <c r="K225" s="32" t="s">
        <v>151</v>
      </c>
      <c r="L225" s="39">
        <v>10000000</v>
      </c>
      <c r="M225" s="44">
        <f t="shared" si="4"/>
        <v>4000000</v>
      </c>
      <c r="N225" s="32">
        <v>2021</v>
      </c>
      <c r="O225" s="32">
        <v>2027</v>
      </c>
      <c r="P225" s="32" t="s">
        <v>60</v>
      </c>
      <c r="Q225" s="32" t="s">
        <v>60</v>
      </c>
      <c r="R225" s="32" t="s">
        <v>60</v>
      </c>
      <c r="S225" s="32" t="s">
        <v>60</v>
      </c>
      <c r="T225" s="32"/>
      <c r="U225" s="32"/>
      <c r="V225" s="32"/>
      <c r="W225" s="32"/>
      <c r="X225" s="32" t="s">
        <v>76</v>
      </c>
      <c r="Y225" s="32" t="s">
        <v>59</v>
      </c>
      <c r="Z225" s="56" t="s">
        <v>59</v>
      </c>
    </row>
    <row r="226" spans="1:26" s="34" customFormat="1" ht="100.8" hidden="1" x14ac:dyDescent="0.3">
      <c r="A226" s="15">
        <v>218</v>
      </c>
      <c r="B226" s="32" t="s">
        <v>516</v>
      </c>
      <c r="C226" s="37" t="s">
        <v>517</v>
      </c>
      <c r="D226" s="37">
        <v>70107084</v>
      </c>
      <c r="E226" s="37">
        <v>102401705</v>
      </c>
      <c r="F226" s="37">
        <v>600021009</v>
      </c>
      <c r="G226" s="32" t="s">
        <v>521</v>
      </c>
      <c r="H226" s="32" t="s">
        <v>68</v>
      </c>
      <c r="I226" s="32" t="s">
        <v>59</v>
      </c>
      <c r="J226" s="32" t="s">
        <v>69</v>
      </c>
      <c r="K226" s="32" t="s">
        <v>521</v>
      </c>
      <c r="L226" s="46">
        <v>2000000</v>
      </c>
      <c r="M226" s="44">
        <f t="shared" si="4"/>
        <v>800000</v>
      </c>
      <c r="N226" s="32">
        <v>2021</v>
      </c>
      <c r="O226" s="32">
        <v>2027</v>
      </c>
      <c r="P226" s="32" t="s">
        <v>60</v>
      </c>
      <c r="Q226" s="32" t="s">
        <v>60</v>
      </c>
      <c r="R226" s="32" t="s">
        <v>60</v>
      </c>
      <c r="S226" s="32" t="s">
        <v>60</v>
      </c>
      <c r="T226" s="32"/>
      <c r="U226" s="32"/>
      <c r="V226" s="32"/>
      <c r="W226" s="32"/>
      <c r="X226" s="32" t="s">
        <v>76</v>
      </c>
      <c r="Y226" s="32" t="s">
        <v>59</v>
      </c>
      <c r="Z226" s="56" t="s">
        <v>59</v>
      </c>
    </row>
    <row r="227" spans="1:26" s="34" customFormat="1" ht="43.2" hidden="1" x14ac:dyDescent="0.3">
      <c r="A227" s="15">
        <v>219</v>
      </c>
      <c r="B227" s="32" t="s">
        <v>516</v>
      </c>
      <c r="C227" s="37" t="s">
        <v>517</v>
      </c>
      <c r="D227" s="37">
        <v>70107084</v>
      </c>
      <c r="E227" s="37">
        <v>102401705</v>
      </c>
      <c r="F227" s="37">
        <v>600021009</v>
      </c>
      <c r="G227" s="32" t="s">
        <v>522</v>
      </c>
      <c r="H227" s="32" t="s">
        <v>68</v>
      </c>
      <c r="I227" s="32" t="s">
        <v>59</v>
      </c>
      <c r="J227" s="32" t="s">
        <v>69</v>
      </c>
      <c r="K227" s="32" t="s">
        <v>522</v>
      </c>
      <c r="L227" s="32" t="s">
        <v>160</v>
      </c>
      <c r="M227" s="44">
        <v>400000</v>
      </c>
      <c r="N227" s="32">
        <v>2021</v>
      </c>
      <c r="O227" s="32">
        <v>2027</v>
      </c>
      <c r="P227" s="32" t="s">
        <v>60</v>
      </c>
      <c r="Q227" s="32" t="s">
        <v>60</v>
      </c>
      <c r="R227" s="32" t="s">
        <v>60</v>
      </c>
      <c r="S227" s="32" t="s">
        <v>60</v>
      </c>
      <c r="T227" s="32"/>
      <c r="U227" s="32"/>
      <c r="V227" s="32"/>
      <c r="W227" s="32"/>
      <c r="X227" s="32" t="s">
        <v>76</v>
      </c>
      <c r="Y227" s="32" t="s">
        <v>59</v>
      </c>
      <c r="Z227" s="56" t="s">
        <v>59</v>
      </c>
    </row>
    <row r="228" spans="1:26" s="34" customFormat="1" ht="100.8" hidden="1" x14ac:dyDescent="0.3">
      <c r="A228" s="15">
        <v>220</v>
      </c>
      <c r="B228" s="32" t="s">
        <v>516</v>
      </c>
      <c r="C228" s="37" t="s">
        <v>517</v>
      </c>
      <c r="D228" s="37">
        <v>70107084</v>
      </c>
      <c r="E228" s="37">
        <v>102401705</v>
      </c>
      <c r="F228" s="37">
        <v>600021009</v>
      </c>
      <c r="G228" s="32" t="s">
        <v>523</v>
      </c>
      <c r="H228" s="32" t="s">
        <v>68</v>
      </c>
      <c r="I228" s="32" t="s">
        <v>59</v>
      </c>
      <c r="J228" s="32" t="s">
        <v>69</v>
      </c>
      <c r="K228" s="32" t="s">
        <v>523</v>
      </c>
      <c r="L228" s="39">
        <v>2000000</v>
      </c>
      <c r="M228" s="44">
        <f t="shared" si="4"/>
        <v>800000</v>
      </c>
      <c r="N228" s="32">
        <v>2021</v>
      </c>
      <c r="O228" s="32">
        <v>2027</v>
      </c>
      <c r="P228" s="32" t="s">
        <v>60</v>
      </c>
      <c r="Q228" s="32" t="s">
        <v>60</v>
      </c>
      <c r="R228" s="32" t="s">
        <v>60</v>
      </c>
      <c r="S228" s="32" t="s">
        <v>60</v>
      </c>
      <c r="T228" s="32"/>
      <c r="U228" s="32"/>
      <c r="V228" s="32"/>
      <c r="W228" s="32"/>
      <c r="X228" s="32" t="s">
        <v>76</v>
      </c>
      <c r="Y228" s="32" t="s">
        <v>59</v>
      </c>
      <c r="Z228" s="56" t="s">
        <v>59</v>
      </c>
    </row>
    <row r="229" spans="1:26" s="34" customFormat="1" ht="57.6" hidden="1" x14ac:dyDescent="0.3">
      <c r="A229" s="15">
        <v>221</v>
      </c>
      <c r="B229" s="58" t="s">
        <v>516</v>
      </c>
      <c r="C229" s="59" t="s">
        <v>517</v>
      </c>
      <c r="D229" s="59">
        <v>70107084</v>
      </c>
      <c r="E229" s="59">
        <v>102401705</v>
      </c>
      <c r="F229" s="59">
        <v>600021009</v>
      </c>
      <c r="G229" s="58" t="s">
        <v>524</v>
      </c>
      <c r="H229" s="58" t="s">
        <v>68</v>
      </c>
      <c r="I229" s="58" t="s">
        <v>59</v>
      </c>
      <c r="J229" s="58" t="s">
        <v>69</v>
      </c>
      <c r="K229" s="58" t="s">
        <v>524</v>
      </c>
      <c r="L229" s="64">
        <v>1500000</v>
      </c>
      <c r="M229" s="61">
        <f t="shared" ref="M229:M247" si="5">L229*0.4</f>
        <v>600000</v>
      </c>
      <c r="N229" s="58">
        <v>2021</v>
      </c>
      <c r="O229" s="32">
        <v>2027</v>
      </c>
      <c r="P229" s="58" t="s">
        <v>60</v>
      </c>
      <c r="Q229" s="58" t="s">
        <v>60</v>
      </c>
      <c r="R229" s="58" t="s">
        <v>60</v>
      </c>
      <c r="S229" s="58" t="s">
        <v>60</v>
      </c>
      <c r="T229" s="58"/>
      <c r="U229" s="58"/>
      <c r="V229" s="58"/>
      <c r="W229" s="58"/>
      <c r="X229" s="58" t="s">
        <v>76</v>
      </c>
      <c r="Y229" s="58" t="s">
        <v>59</v>
      </c>
      <c r="Z229" s="62" t="s">
        <v>59</v>
      </c>
    </row>
    <row r="230" spans="1:26" s="34" customFormat="1" ht="59.25" hidden="1" customHeight="1" x14ac:dyDescent="0.3">
      <c r="A230" s="15">
        <v>222</v>
      </c>
      <c r="B230" s="10" t="s">
        <v>565</v>
      </c>
      <c r="C230" s="10" t="s">
        <v>331</v>
      </c>
      <c r="D230" s="65">
        <v>47611219</v>
      </c>
      <c r="E230" s="65">
        <v>47611219</v>
      </c>
      <c r="F230" s="65">
        <v>600038254</v>
      </c>
      <c r="G230" s="10" t="s">
        <v>315</v>
      </c>
      <c r="H230" s="10" t="s">
        <v>68</v>
      </c>
      <c r="I230" s="10" t="s">
        <v>59</v>
      </c>
      <c r="J230" s="10" t="s">
        <v>331</v>
      </c>
      <c r="K230" s="10" t="s">
        <v>584</v>
      </c>
      <c r="L230" s="67">
        <v>175000</v>
      </c>
      <c r="M230" s="75">
        <f t="shared" si="5"/>
        <v>70000</v>
      </c>
      <c r="N230" s="10">
        <v>2020</v>
      </c>
      <c r="O230" s="32" t="s">
        <v>76</v>
      </c>
      <c r="P230" s="10"/>
      <c r="Q230" s="10"/>
      <c r="R230" s="10"/>
      <c r="S230" s="10"/>
      <c r="T230" s="10"/>
      <c r="U230" s="10"/>
      <c r="V230" s="10"/>
      <c r="W230" s="10"/>
      <c r="X230" s="10"/>
      <c r="Y230" s="68" t="s">
        <v>566</v>
      </c>
      <c r="Z230" s="10"/>
    </row>
    <row r="231" spans="1:26" s="34" customFormat="1" ht="57.6" hidden="1" x14ac:dyDescent="0.3">
      <c r="A231" s="15">
        <v>223</v>
      </c>
      <c r="B231" s="10" t="s">
        <v>568</v>
      </c>
      <c r="C231" s="10" t="s">
        <v>331</v>
      </c>
      <c r="D231" s="65">
        <v>47611219</v>
      </c>
      <c r="E231" s="65">
        <v>47611219</v>
      </c>
      <c r="F231" s="65">
        <v>600038254</v>
      </c>
      <c r="G231" s="10" t="s">
        <v>567</v>
      </c>
      <c r="H231" s="10" t="s">
        <v>68</v>
      </c>
      <c r="I231" s="10" t="s">
        <v>59</v>
      </c>
      <c r="J231" s="10" t="s">
        <v>331</v>
      </c>
      <c r="K231" s="10" t="s">
        <v>567</v>
      </c>
      <c r="L231" s="67">
        <v>2200000</v>
      </c>
      <c r="M231" s="75">
        <f t="shared" si="5"/>
        <v>880000</v>
      </c>
      <c r="N231" s="10">
        <v>2019</v>
      </c>
      <c r="O231" s="32">
        <v>2020</v>
      </c>
      <c r="P231" s="10" t="s">
        <v>76</v>
      </c>
      <c r="Q231" s="10" t="s">
        <v>76</v>
      </c>
      <c r="R231" s="10" t="s">
        <v>76</v>
      </c>
      <c r="S231" s="10" t="s">
        <v>76</v>
      </c>
      <c r="T231" s="10"/>
      <c r="U231" s="10"/>
      <c r="V231" s="10"/>
      <c r="W231" s="10"/>
      <c r="X231" s="10" t="s">
        <v>76</v>
      </c>
      <c r="Y231" s="68" t="s">
        <v>566</v>
      </c>
      <c r="Z231" s="10"/>
    </row>
    <row r="232" spans="1:26" s="34" customFormat="1" ht="72" hidden="1" x14ac:dyDescent="0.3">
      <c r="A232" s="15">
        <v>224</v>
      </c>
      <c r="B232" s="10" t="s">
        <v>569</v>
      </c>
      <c r="C232" s="10" t="s">
        <v>331</v>
      </c>
      <c r="D232" s="65">
        <v>47611219</v>
      </c>
      <c r="E232" s="65">
        <v>47611219</v>
      </c>
      <c r="F232" s="65">
        <v>600038254</v>
      </c>
      <c r="G232" s="10" t="s">
        <v>585</v>
      </c>
      <c r="H232" s="10" t="s">
        <v>68</v>
      </c>
      <c r="I232" s="10" t="s">
        <v>59</v>
      </c>
      <c r="J232" s="10" t="s">
        <v>331</v>
      </c>
      <c r="K232" s="10" t="s">
        <v>586</v>
      </c>
      <c r="L232" s="67">
        <v>1000000</v>
      </c>
      <c r="M232" s="75">
        <f t="shared" si="5"/>
        <v>400000</v>
      </c>
      <c r="N232" s="10">
        <v>2020</v>
      </c>
      <c r="O232" s="32">
        <v>2021</v>
      </c>
      <c r="P232" s="10" t="s">
        <v>76</v>
      </c>
      <c r="Q232" s="10" t="s">
        <v>76</v>
      </c>
      <c r="R232" s="10" t="s">
        <v>76</v>
      </c>
      <c r="S232" s="10" t="s">
        <v>76</v>
      </c>
      <c r="T232" s="10"/>
      <c r="U232" s="10"/>
      <c r="V232" s="10" t="s">
        <v>76</v>
      </c>
      <c r="W232" s="10"/>
      <c r="X232" s="10"/>
      <c r="Y232" s="68" t="s">
        <v>566</v>
      </c>
      <c r="Z232" s="10"/>
    </row>
    <row r="233" spans="1:26" s="34" customFormat="1" ht="72" hidden="1" x14ac:dyDescent="0.3">
      <c r="A233" s="15">
        <v>225</v>
      </c>
      <c r="B233" s="10" t="s">
        <v>570</v>
      </c>
      <c r="C233" s="10" t="s">
        <v>331</v>
      </c>
      <c r="D233" s="65">
        <v>47611219</v>
      </c>
      <c r="E233" s="65">
        <v>47611219</v>
      </c>
      <c r="F233" s="65">
        <v>600038254</v>
      </c>
      <c r="G233" s="10" t="s">
        <v>585</v>
      </c>
      <c r="H233" s="10" t="s">
        <v>68</v>
      </c>
      <c r="I233" s="10" t="s">
        <v>59</v>
      </c>
      <c r="J233" s="10" t="s">
        <v>331</v>
      </c>
      <c r="K233" s="10" t="s">
        <v>585</v>
      </c>
      <c r="L233" s="67">
        <v>8500000</v>
      </c>
      <c r="M233" s="75">
        <f t="shared" si="5"/>
        <v>3400000</v>
      </c>
      <c r="N233" s="10">
        <v>2021</v>
      </c>
      <c r="O233" s="32">
        <v>2027</v>
      </c>
      <c r="P233" s="10" t="s">
        <v>76</v>
      </c>
      <c r="Q233" s="10" t="s">
        <v>76</v>
      </c>
      <c r="R233" s="10" t="s">
        <v>76</v>
      </c>
      <c r="S233" s="10" t="s">
        <v>76</v>
      </c>
      <c r="T233" s="10"/>
      <c r="U233" s="10"/>
      <c r="V233" s="10"/>
      <c r="W233" s="10"/>
      <c r="X233" s="10"/>
      <c r="Y233" s="10" t="s">
        <v>59</v>
      </c>
      <c r="Z233" s="10" t="s">
        <v>59</v>
      </c>
    </row>
    <row r="234" spans="1:26" s="34" customFormat="1" ht="43.2" hidden="1" x14ac:dyDescent="0.3">
      <c r="A234" s="15">
        <v>226</v>
      </c>
      <c r="B234" s="10" t="s">
        <v>571</v>
      </c>
      <c r="C234" s="10" t="s">
        <v>331</v>
      </c>
      <c r="D234" s="65">
        <v>47611219</v>
      </c>
      <c r="E234" s="65">
        <v>47611219</v>
      </c>
      <c r="F234" s="65">
        <v>600038254</v>
      </c>
      <c r="G234" s="10" t="s">
        <v>587</v>
      </c>
      <c r="H234" s="10" t="s">
        <v>68</v>
      </c>
      <c r="I234" s="10" t="s">
        <v>59</v>
      </c>
      <c r="J234" s="10" t="s">
        <v>331</v>
      </c>
      <c r="K234" s="10" t="s">
        <v>587</v>
      </c>
      <c r="L234" s="67">
        <v>3000000</v>
      </c>
      <c r="M234" s="75">
        <f t="shared" si="5"/>
        <v>1200000</v>
      </c>
      <c r="N234" s="10">
        <v>2021</v>
      </c>
      <c r="O234" s="32">
        <v>2027</v>
      </c>
      <c r="P234" s="10" t="s">
        <v>76</v>
      </c>
      <c r="Q234" s="10" t="s">
        <v>76</v>
      </c>
      <c r="R234" s="10" t="s">
        <v>76</v>
      </c>
      <c r="S234" s="10" t="s">
        <v>76</v>
      </c>
      <c r="T234" s="10"/>
      <c r="U234" s="10"/>
      <c r="V234" s="10"/>
      <c r="W234" s="10" t="s">
        <v>76</v>
      </c>
      <c r="X234" s="10"/>
      <c r="Y234" s="10" t="s">
        <v>59</v>
      </c>
      <c r="Z234" s="10" t="s">
        <v>59</v>
      </c>
    </row>
    <row r="235" spans="1:26" s="34" customFormat="1" ht="43.2" hidden="1" x14ac:dyDescent="0.3">
      <c r="A235" s="15">
        <v>227</v>
      </c>
      <c r="B235" s="10" t="s">
        <v>572</v>
      </c>
      <c r="C235" s="10" t="s">
        <v>331</v>
      </c>
      <c r="D235" s="65">
        <v>47611219</v>
      </c>
      <c r="E235" s="65">
        <v>47611219</v>
      </c>
      <c r="F235" s="65">
        <v>600038254</v>
      </c>
      <c r="G235" s="10" t="s">
        <v>317</v>
      </c>
      <c r="H235" s="10" t="s">
        <v>68</v>
      </c>
      <c r="I235" s="10" t="s">
        <v>59</v>
      </c>
      <c r="J235" s="10" t="s">
        <v>331</v>
      </c>
      <c r="K235" s="10" t="s">
        <v>317</v>
      </c>
      <c r="L235" s="67">
        <v>1500000</v>
      </c>
      <c r="M235" s="75">
        <f t="shared" si="5"/>
        <v>600000</v>
      </c>
      <c r="N235" s="10">
        <v>2021</v>
      </c>
      <c r="O235" s="32">
        <v>2027</v>
      </c>
      <c r="P235" s="10"/>
      <c r="Q235" s="10"/>
      <c r="R235" s="10"/>
      <c r="S235" s="10" t="s">
        <v>76</v>
      </c>
      <c r="T235" s="10"/>
      <c r="U235" s="10"/>
      <c r="V235" s="10"/>
      <c r="W235" s="10"/>
      <c r="X235" s="10"/>
      <c r="Y235" s="10" t="s">
        <v>59</v>
      </c>
      <c r="Z235" s="10" t="s">
        <v>59</v>
      </c>
    </row>
    <row r="236" spans="1:26" s="34" customFormat="1" ht="57.6" hidden="1" x14ac:dyDescent="0.3">
      <c r="A236" s="15">
        <v>228</v>
      </c>
      <c r="B236" s="10" t="s">
        <v>573</v>
      </c>
      <c r="C236" s="10" t="s">
        <v>331</v>
      </c>
      <c r="D236" s="65">
        <v>47611219</v>
      </c>
      <c r="E236" s="65">
        <v>47611219</v>
      </c>
      <c r="F236" s="65">
        <v>600038254</v>
      </c>
      <c r="G236" s="10" t="s">
        <v>588</v>
      </c>
      <c r="H236" s="10" t="s">
        <v>68</v>
      </c>
      <c r="I236" s="10" t="s">
        <v>59</v>
      </c>
      <c r="J236" s="10" t="s">
        <v>331</v>
      </c>
      <c r="K236" s="10" t="s">
        <v>588</v>
      </c>
      <c r="L236" s="67">
        <v>100000000</v>
      </c>
      <c r="M236" s="75">
        <f t="shared" si="5"/>
        <v>40000000</v>
      </c>
      <c r="N236" s="10">
        <v>2023</v>
      </c>
      <c r="O236" s="32">
        <v>2027</v>
      </c>
      <c r="P236" s="10" t="s">
        <v>76</v>
      </c>
      <c r="Q236" s="10" t="s">
        <v>76</v>
      </c>
      <c r="R236" s="10" t="s">
        <v>76</v>
      </c>
      <c r="S236" s="10" t="s">
        <v>76</v>
      </c>
      <c r="T236" s="10"/>
      <c r="U236" s="10"/>
      <c r="V236" s="10"/>
      <c r="W236" s="10"/>
      <c r="X236" s="10"/>
      <c r="Y236" s="10" t="s">
        <v>59</v>
      </c>
      <c r="Z236" s="10" t="s">
        <v>59</v>
      </c>
    </row>
    <row r="237" spans="1:26" s="34" customFormat="1" ht="72" hidden="1" x14ac:dyDescent="0.3">
      <c r="A237" s="15">
        <v>229</v>
      </c>
      <c r="B237" s="10" t="s">
        <v>574</v>
      </c>
      <c r="C237" s="10" t="s">
        <v>331</v>
      </c>
      <c r="D237" s="65">
        <v>47611219</v>
      </c>
      <c r="E237" s="65">
        <v>47611219</v>
      </c>
      <c r="F237" s="65">
        <v>600038254</v>
      </c>
      <c r="G237" s="10" t="s">
        <v>585</v>
      </c>
      <c r="H237" s="10" t="s">
        <v>68</v>
      </c>
      <c r="I237" s="10" t="s">
        <v>59</v>
      </c>
      <c r="J237" s="10" t="s">
        <v>331</v>
      </c>
      <c r="K237" s="10" t="s">
        <v>585</v>
      </c>
      <c r="L237" s="67">
        <v>2000000</v>
      </c>
      <c r="M237" s="75">
        <f t="shared" si="5"/>
        <v>800000</v>
      </c>
      <c r="N237" s="10">
        <v>2021</v>
      </c>
      <c r="O237" s="32">
        <v>2027</v>
      </c>
      <c r="P237" s="10" t="s">
        <v>76</v>
      </c>
      <c r="Q237" s="10" t="s">
        <v>76</v>
      </c>
      <c r="R237" s="10" t="s">
        <v>76</v>
      </c>
      <c r="S237" s="10" t="s">
        <v>76</v>
      </c>
      <c r="T237" s="10"/>
      <c r="U237" s="10"/>
      <c r="V237" s="10"/>
      <c r="W237" s="10"/>
      <c r="X237" s="10"/>
      <c r="Y237" s="10" t="s">
        <v>59</v>
      </c>
      <c r="Z237" s="10" t="s">
        <v>59</v>
      </c>
    </row>
    <row r="238" spans="1:26" s="34" customFormat="1" ht="86.4" hidden="1" x14ac:dyDescent="0.3">
      <c r="A238" s="15">
        <v>230</v>
      </c>
      <c r="B238" s="10" t="s">
        <v>575</v>
      </c>
      <c r="C238" s="10" t="s">
        <v>331</v>
      </c>
      <c r="D238" s="65">
        <v>47611219</v>
      </c>
      <c r="E238" s="65">
        <v>47611219</v>
      </c>
      <c r="F238" s="65">
        <v>600038254</v>
      </c>
      <c r="G238" s="10" t="s">
        <v>589</v>
      </c>
      <c r="H238" s="10" t="s">
        <v>68</v>
      </c>
      <c r="I238" s="10" t="s">
        <v>59</v>
      </c>
      <c r="J238" s="10" t="s">
        <v>331</v>
      </c>
      <c r="K238" s="10" t="s">
        <v>589</v>
      </c>
      <c r="L238" s="67">
        <v>500000</v>
      </c>
      <c r="M238" s="75">
        <f t="shared" si="5"/>
        <v>200000</v>
      </c>
      <c r="N238" s="10">
        <v>2021</v>
      </c>
      <c r="O238" s="32">
        <v>2027</v>
      </c>
      <c r="P238" s="10" t="s">
        <v>76</v>
      </c>
      <c r="Q238" s="10" t="s">
        <v>76</v>
      </c>
      <c r="R238" s="10" t="s">
        <v>76</v>
      </c>
      <c r="S238" s="10" t="s">
        <v>76</v>
      </c>
      <c r="T238" s="10"/>
      <c r="U238" s="10"/>
      <c r="V238" s="10"/>
      <c r="W238" s="10"/>
      <c r="X238" s="10"/>
      <c r="Y238" s="10" t="s">
        <v>59</v>
      </c>
      <c r="Z238" s="10" t="s">
        <v>59</v>
      </c>
    </row>
    <row r="239" spans="1:26" s="34" customFormat="1" ht="86.4" hidden="1" x14ac:dyDescent="0.3">
      <c r="A239" s="15">
        <v>231</v>
      </c>
      <c r="B239" s="10" t="s">
        <v>576</v>
      </c>
      <c r="C239" s="10" t="s">
        <v>331</v>
      </c>
      <c r="D239" s="65">
        <v>47611219</v>
      </c>
      <c r="E239" s="65">
        <v>47611219</v>
      </c>
      <c r="F239" s="65">
        <v>600038254</v>
      </c>
      <c r="G239" s="10" t="s">
        <v>590</v>
      </c>
      <c r="H239" s="10" t="s">
        <v>68</v>
      </c>
      <c r="I239" s="10" t="s">
        <v>583</v>
      </c>
      <c r="J239" s="10" t="s">
        <v>331</v>
      </c>
      <c r="K239" s="10" t="s">
        <v>590</v>
      </c>
      <c r="L239" s="67">
        <v>1000000</v>
      </c>
      <c r="M239" s="75">
        <f t="shared" si="5"/>
        <v>400000</v>
      </c>
      <c r="N239" s="10">
        <v>2022</v>
      </c>
      <c r="O239" s="32">
        <v>2027</v>
      </c>
      <c r="P239" s="10" t="s">
        <v>76</v>
      </c>
      <c r="Q239" s="10" t="s">
        <v>76</v>
      </c>
      <c r="R239" s="10" t="s">
        <v>76</v>
      </c>
      <c r="S239" s="10" t="s">
        <v>76</v>
      </c>
      <c r="T239" s="10"/>
      <c r="U239" s="10"/>
      <c r="V239" s="10"/>
      <c r="W239" s="10"/>
      <c r="X239" s="10"/>
      <c r="Y239" s="10" t="s">
        <v>59</v>
      </c>
      <c r="Z239" s="10" t="s">
        <v>59</v>
      </c>
    </row>
    <row r="240" spans="1:26" s="34" customFormat="1" ht="57.6" hidden="1" x14ac:dyDescent="0.3">
      <c r="A240" s="15">
        <v>232</v>
      </c>
      <c r="B240" s="10" t="s">
        <v>577</v>
      </c>
      <c r="C240" s="10" t="s">
        <v>331</v>
      </c>
      <c r="D240" s="65">
        <v>47611219</v>
      </c>
      <c r="E240" s="65">
        <v>47611219</v>
      </c>
      <c r="F240" s="65">
        <v>600038254</v>
      </c>
      <c r="G240" s="10" t="s">
        <v>567</v>
      </c>
      <c r="H240" s="10" t="s">
        <v>68</v>
      </c>
      <c r="I240" s="10" t="s">
        <v>59</v>
      </c>
      <c r="J240" s="10" t="s">
        <v>331</v>
      </c>
      <c r="K240" s="10" t="s">
        <v>567</v>
      </c>
      <c r="L240" s="67">
        <v>2500000</v>
      </c>
      <c r="M240" s="75">
        <f t="shared" si="5"/>
        <v>1000000</v>
      </c>
      <c r="N240" s="10">
        <v>2021</v>
      </c>
      <c r="O240" s="32">
        <v>2027</v>
      </c>
      <c r="P240" s="10" t="s">
        <v>76</v>
      </c>
      <c r="Q240" s="10" t="s">
        <v>76</v>
      </c>
      <c r="R240" s="10" t="s">
        <v>76</v>
      </c>
      <c r="S240" s="10" t="s">
        <v>76</v>
      </c>
      <c r="T240" s="10"/>
      <c r="U240" s="10"/>
      <c r="V240" s="10"/>
      <c r="W240" s="10"/>
      <c r="X240" s="10"/>
      <c r="Y240" s="10" t="s">
        <v>59</v>
      </c>
      <c r="Z240" s="10" t="s">
        <v>59</v>
      </c>
    </row>
    <row r="241" spans="1:26" s="34" customFormat="1" ht="115.2" hidden="1" x14ac:dyDescent="0.3">
      <c r="A241" s="15">
        <v>233</v>
      </c>
      <c r="B241" s="10" t="s">
        <v>578</v>
      </c>
      <c r="C241" s="10" t="s">
        <v>331</v>
      </c>
      <c r="D241" s="65">
        <v>47611219</v>
      </c>
      <c r="E241" s="65">
        <v>47611219</v>
      </c>
      <c r="F241" s="65">
        <v>600038254</v>
      </c>
      <c r="G241" s="10" t="s">
        <v>591</v>
      </c>
      <c r="H241" s="10" t="s">
        <v>68</v>
      </c>
      <c r="I241" s="10" t="s">
        <v>59</v>
      </c>
      <c r="J241" s="10" t="s">
        <v>331</v>
      </c>
      <c r="K241" s="10" t="s">
        <v>592</v>
      </c>
      <c r="L241" s="67">
        <v>1500000</v>
      </c>
      <c r="M241" s="75">
        <f t="shared" si="5"/>
        <v>600000</v>
      </c>
      <c r="N241" s="10">
        <v>2021</v>
      </c>
      <c r="O241" s="32">
        <v>2027</v>
      </c>
      <c r="P241" s="10" t="s">
        <v>76</v>
      </c>
      <c r="Q241" s="10" t="s">
        <v>76</v>
      </c>
      <c r="R241" s="10" t="s">
        <v>76</v>
      </c>
      <c r="S241" s="10" t="s">
        <v>76</v>
      </c>
      <c r="T241" s="10"/>
      <c r="U241" s="10"/>
      <c r="V241" s="10"/>
      <c r="W241" s="10"/>
      <c r="X241" s="10"/>
      <c r="Y241" s="10" t="s">
        <v>59</v>
      </c>
      <c r="Z241" s="10" t="s">
        <v>59</v>
      </c>
    </row>
    <row r="242" spans="1:26" s="34" customFormat="1" ht="43.2" hidden="1" x14ac:dyDescent="0.3">
      <c r="A242" s="15">
        <v>234</v>
      </c>
      <c r="B242" s="10" t="s">
        <v>579</v>
      </c>
      <c r="C242" s="10" t="s">
        <v>331</v>
      </c>
      <c r="D242" s="65">
        <v>47611219</v>
      </c>
      <c r="E242" s="65">
        <v>47611219</v>
      </c>
      <c r="F242" s="65">
        <v>600038254</v>
      </c>
      <c r="G242" s="10" t="s">
        <v>313</v>
      </c>
      <c r="H242" s="10" t="s">
        <v>68</v>
      </c>
      <c r="I242" s="10" t="s">
        <v>59</v>
      </c>
      <c r="J242" s="10" t="s">
        <v>331</v>
      </c>
      <c r="K242" s="10" t="s">
        <v>313</v>
      </c>
      <c r="L242" s="67">
        <v>300000</v>
      </c>
      <c r="M242" s="75">
        <f t="shared" si="5"/>
        <v>120000</v>
      </c>
      <c r="N242" s="10">
        <v>2021</v>
      </c>
      <c r="O242" s="32">
        <v>2027</v>
      </c>
      <c r="P242" s="10" t="s">
        <v>76</v>
      </c>
      <c r="Q242" s="10" t="s">
        <v>76</v>
      </c>
      <c r="R242" s="10" t="s">
        <v>76</v>
      </c>
      <c r="S242" s="10" t="s">
        <v>76</v>
      </c>
      <c r="T242" s="10"/>
      <c r="U242" s="10"/>
      <c r="V242" s="10"/>
      <c r="W242" s="10"/>
      <c r="X242" s="10"/>
      <c r="Y242" s="10" t="s">
        <v>59</v>
      </c>
      <c r="Z242" s="10" t="s">
        <v>59</v>
      </c>
    </row>
    <row r="243" spans="1:26" s="34" customFormat="1" ht="72" hidden="1" x14ac:dyDescent="0.3">
      <c r="A243" s="15">
        <v>235</v>
      </c>
      <c r="B243" s="10" t="s">
        <v>580</v>
      </c>
      <c r="C243" s="10" t="s">
        <v>331</v>
      </c>
      <c r="D243" s="65">
        <v>47611219</v>
      </c>
      <c r="E243" s="65">
        <v>47611219</v>
      </c>
      <c r="F243" s="65">
        <v>600038254</v>
      </c>
      <c r="G243" s="10" t="s">
        <v>84</v>
      </c>
      <c r="H243" s="10" t="s">
        <v>68</v>
      </c>
      <c r="I243" s="10" t="s">
        <v>59</v>
      </c>
      <c r="J243" s="10" t="s">
        <v>331</v>
      </c>
      <c r="K243" s="10" t="s">
        <v>84</v>
      </c>
      <c r="L243" s="67">
        <v>5000000</v>
      </c>
      <c r="M243" s="75">
        <f t="shared" si="5"/>
        <v>2000000</v>
      </c>
      <c r="N243" s="10">
        <v>2021</v>
      </c>
      <c r="O243" s="32">
        <v>2027</v>
      </c>
      <c r="P243" s="10"/>
      <c r="Q243" s="10" t="s">
        <v>76</v>
      </c>
      <c r="R243" s="10" t="s">
        <v>76</v>
      </c>
      <c r="S243" s="10" t="s">
        <v>76</v>
      </c>
      <c r="T243" s="10"/>
      <c r="U243" s="10"/>
      <c r="V243" s="10"/>
      <c r="W243" s="10"/>
      <c r="X243" s="10"/>
      <c r="Y243" s="10" t="s">
        <v>424</v>
      </c>
      <c r="Z243" s="10" t="s">
        <v>59</v>
      </c>
    </row>
    <row r="244" spans="1:26" s="34" customFormat="1" ht="57.6" hidden="1" x14ac:dyDescent="0.3">
      <c r="A244" s="15">
        <v>236</v>
      </c>
      <c r="B244" s="10" t="s">
        <v>581</v>
      </c>
      <c r="C244" s="10" t="s">
        <v>331</v>
      </c>
      <c r="D244" s="65">
        <v>47611219</v>
      </c>
      <c r="E244" s="65">
        <v>47611219</v>
      </c>
      <c r="F244" s="65">
        <v>600038254</v>
      </c>
      <c r="G244" s="10" t="s">
        <v>593</v>
      </c>
      <c r="H244" s="10" t="s">
        <v>68</v>
      </c>
      <c r="I244" s="10" t="s">
        <v>59</v>
      </c>
      <c r="J244" s="10" t="s">
        <v>331</v>
      </c>
      <c r="K244" s="10" t="s">
        <v>593</v>
      </c>
      <c r="L244" s="67">
        <v>3000000</v>
      </c>
      <c r="M244" s="75">
        <f t="shared" si="5"/>
        <v>1200000</v>
      </c>
      <c r="N244" s="10">
        <v>2021</v>
      </c>
      <c r="O244" s="32">
        <v>2027</v>
      </c>
      <c r="P244" s="10"/>
      <c r="Q244" s="10"/>
      <c r="R244" s="10"/>
      <c r="S244" s="10" t="s">
        <v>76</v>
      </c>
      <c r="T244" s="10"/>
      <c r="U244" s="10"/>
      <c r="V244" s="10"/>
      <c r="W244" s="10"/>
      <c r="X244" s="10"/>
      <c r="Y244" s="10" t="s">
        <v>59</v>
      </c>
      <c r="Z244" s="10" t="s">
        <v>59</v>
      </c>
    </row>
    <row r="245" spans="1:26" s="34" customFormat="1" ht="43.2" hidden="1" x14ac:dyDescent="0.3">
      <c r="A245" s="15">
        <v>237</v>
      </c>
      <c r="B245" s="10" t="s">
        <v>582</v>
      </c>
      <c r="C245" s="10" t="s">
        <v>331</v>
      </c>
      <c r="D245" s="65">
        <v>47611219</v>
      </c>
      <c r="E245" s="65">
        <v>47611219</v>
      </c>
      <c r="F245" s="65">
        <v>600038254</v>
      </c>
      <c r="G245" s="10" t="s">
        <v>596</v>
      </c>
      <c r="H245" s="10" t="s">
        <v>68</v>
      </c>
      <c r="I245" s="10" t="s">
        <v>59</v>
      </c>
      <c r="J245" s="10" t="s">
        <v>331</v>
      </c>
      <c r="K245" s="10" t="s">
        <v>596</v>
      </c>
      <c r="L245" s="67">
        <v>1000000</v>
      </c>
      <c r="M245" s="75">
        <f t="shared" si="5"/>
        <v>400000</v>
      </c>
      <c r="N245" s="10">
        <v>2019</v>
      </c>
      <c r="O245" s="10">
        <v>2021</v>
      </c>
      <c r="P245" s="10"/>
      <c r="Q245" s="10"/>
      <c r="R245" s="10"/>
      <c r="S245" s="10"/>
      <c r="T245" s="10"/>
      <c r="U245" s="10"/>
      <c r="V245" s="10" t="s">
        <v>76</v>
      </c>
      <c r="W245" s="10"/>
      <c r="X245" s="10"/>
      <c r="Y245" s="68" t="s">
        <v>566</v>
      </c>
      <c r="Z245" s="10"/>
    </row>
    <row r="246" spans="1:26" s="34" customFormat="1" ht="60.75" hidden="1" customHeight="1" x14ac:dyDescent="0.3">
      <c r="A246" s="15">
        <v>238</v>
      </c>
      <c r="B246" s="10" t="s">
        <v>594</v>
      </c>
      <c r="C246" s="10" t="s">
        <v>331</v>
      </c>
      <c r="D246" s="65">
        <v>47611219</v>
      </c>
      <c r="E246" s="65">
        <v>47611219</v>
      </c>
      <c r="F246" s="65">
        <v>600038254</v>
      </c>
      <c r="G246" s="10" t="s">
        <v>597</v>
      </c>
      <c r="H246" s="10" t="s">
        <v>68</v>
      </c>
      <c r="I246" s="10" t="s">
        <v>59</v>
      </c>
      <c r="J246" s="10" t="s">
        <v>331</v>
      </c>
      <c r="K246" s="10" t="s">
        <v>597</v>
      </c>
      <c r="L246" s="67">
        <v>500000</v>
      </c>
      <c r="M246" s="75">
        <f t="shared" si="5"/>
        <v>200000</v>
      </c>
      <c r="N246" s="10">
        <v>2021</v>
      </c>
      <c r="O246" s="10">
        <v>2027</v>
      </c>
      <c r="P246" s="10"/>
      <c r="Q246" s="10"/>
      <c r="R246" s="10"/>
      <c r="S246" s="10"/>
      <c r="T246" s="10"/>
      <c r="U246" s="10" t="s">
        <v>76</v>
      </c>
      <c r="V246" s="10" t="s">
        <v>76</v>
      </c>
      <c r="W246" s="10"/>
      <c r="X246" s="10"/>
      <c r="Y246" s="10" t="s">
        <v>59</v>
      </c>
      <c r="Z246" s="10" t="s">
        <v>59</v>
      </c>
    </row>
    <row r="247" spans="1:26" s="34" customFormat="1" ht="115.2" hidden="1" x14ac:dyDescent="0.3">
      <c r="A247" s="15">
        <v>239</v>
      </c>
      <c r="B247" s="10" t="s">
        <v>595</v>
      </c>
      <c r="C247" s="10" t="s">
        <v>331</v>
      </c>
      <c r="D247" s="65">
        <v>47611219</v>
      </c>
      <c r="E247" s="65">
        <v>47611219</v>
      </c>
      <c r="F247" s="65">
        <v>600038254</v>
      </c>
      <c r="G247" s="10" t="s">
        <v>598</v>
      </c>
      <c r="H247" s="10" t="s">
        <v>68</v>
      </c>
      <c r="I247" s="10" t="s">
        <v>59</v>
      </c>
      <c r="J247" s="10" t="s">
        <v>331</v>
      </c>
      <c r="K247" s="10" t="s">
        <v>598</v>
      </c>
      <c r="L247" s="67">
        <v>5000000</v>
      </c>
      <c r="M247" s="75">
        <f t="shared" si="5"/>
        <v>2000000</v>
      </c>
      <c r="N247" s="10">
        <v>2021</v>
      </c>
      <c r="O247" s="10">
        <v>2021</v>
      </c>
      <c r="P247" s="10"/>
      <c r="Q247" s="10"/>
      <c r="R247" s="10"/>
      <c r="S247" s="10"/>
      <c r="T247" s="10"/>
      <c r="U247" s="10"/>
      <c r="V247" s="10" t="s">
        <v>76</v>
      </c>
      <c r="W247" s="10"/>
      <c r="X247" s="10"/>
      <c r="Y247" s="68" t="s">
        <v>566</v>
      </c>
      <c r="Z247" s="10"/>
    </row>
    <row r="248" spans="1:26" s="34" customFormat="1" x14ac:dyDescent="0.3">
      <c r="L248" s="35"/>
    </row>
    <row r="249" spans="1:26" s="34" customFormat="1" x14ac:dyDescent="0.3">
      <c r="L249" s="35"/>
    </row>
    <row r="251" spans="1:26" x14ac:dyDescent="0.3">
      <c r="A251" s="77" t="s">
        <v>656</v>
      </c>
      <c r="C251"/>
      <c r="M251"/>
    </row>
    <row r="252" spans="1:26" x14ac:dyDescent="0.3">
      <c r="A252" s="77"/>
      <c r="C252"/>
      <c r="M252"/>
    </row>
    <row r="253" spans="1:26" x14ac:dyDescent="0.3">
      <c r="A253" s="77" t="s">
        <v>653</v>
      </c>
      <c r="C253"/>
    </row>
    <row r="254" spans="1:26" x14ac:dyDescent="0.3">
      <c r="A254" s="77"/>
      <c r="C254"/>
    </row>
    <row r="255" spans="1:26" x14ac:dyDescent="0.3">
      <c r="A255" s="78" t="s">
        <v>655</v>
      </c>
      <c r="B255" s="78"/>
      <c r="C255" s="78"/>
      <c r="D255" s="225"/>
      <c r="E255" s="225"/>
      <c r="F255" s="225"/>
    </row>
    <row r="256" spans="1:26" x14ac:dyDescent="0.3">
      <c r="C256"/>
    </row>
  </sheetData>
  <mergeCells count="30">
    <mergeCell ref="D255:F255"/>
    <mergeCell ref="A1:Z1"/>
    <mergeCell ref="A3:A5"/>
    <mergeCell ref="B3:F3"/>
    <mergeCell ref="G3:G5"/>
    <mergeCell ref="H3:H5"/>
    <mergeCell ref="I3:I5"/>
    <mergeCell ref="J3:J5"/>
    <mergeCell ref="K3:K5"/>
    <mergeCell ref="L3:M3"/>
    <mergeCell ref="N3:O3"/>
    <mergeCell ref="P3:X3"/>
    <mergeCell ref="B4:B5"/>
    <mergeCell ref="C4:C5"/>
    <mergeCell ref="D4:D5"/>
    <mergeCell ref="E4:E5"/>
    <mergeCell ref="F4:F5"/>
    <mergeCell ref="L4:L5"/>
    <mergeCell ref="M4:M5"/>
    <mergeCell ref="N4:N5"/>
    <mergeCell ref="O4:O5"/>
    <mergeCell ref="P4:S4"/>
    <mergeCell ref="Y3:Z3"/>
    <mergeCell ref="Y4:Y5"/>
    <mergeCell ref="Z4:Z5"/>
    <mergeCell ref="T4:T5"/>
    <mergeCell ref="U4:U5"/>
    <mergeCell ref="V4:V5"/>
    <mergeCell ref="W4:W5"/>
    <mergeCell ref="X4:X5"/>
  </mergeCells>
  <phoneticPr fontId="21" type="noConversion"/>
  <pageMargins left="0.7" right="0.7" top="0.78740157499999996" bottom="0.78740157499999996" header="0.3" footer="0.3"/>
  <pageSetup paperSize="9" scale="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40"/>
  <sheetViews>
    <sheetView tabSelected="1" topLeftCell="B1" zoomScale="70" zoomScaleNormal="70" workbookViewId="0">
      <selection activeCell="M28" sqref="M28"/>
    </sheetView>
  </sheetViews>
  <sheetFormatPr defaultColWidth="8.6640625" defaultRowHeight="14.4" x14ac:dyDescent="0.3"/>
  <cols>
    <col min="1" max="1" width="14.33203125" hidden="1" customWidth="1"/>
    <col min="2" max="2" width="7.33203125" customWidth="1"/>
    <col min="3" max="3" width="18.33203125" customWidth="1"/>
    <col min="4" max="4" width="17.5546875" customWidth="1"/>
    <col min="5" max="5" width="9.6640625" customWidth="1"/>
    <col min="6" max="6" width="22.33203125" customWidth="1"/>
    <col min="7" max="8" width="13.6640625" customWidth="1"/>
    <col min="9" max="9" width="16.6640625" customWidth="1"/>
    <col min="10" max="10" width="39.44140625" customWidth="1"/>
    <col min="11" max="11" width="19.109375" customWidth="1"/>
    <col min="12" max="12" width="16.109375" customWidth="1"/>
    <col min="13" max="13" width="9" customWidth="1"/>
    <col min="15" max="18" width="11.109375" customWidth="1"/>
    <col min="19" max="20" width="10.5546875" customWidth="1"/>
    <col min="21" max="75" width="8.6640625" style="8"/>
  </cols>
  <sheetData>
    <row r="1" spans="1:75" ht="21.75" customHeight="1" thickBot="1" x14ac:dyDescent="0.4">
      <c r="A1" s="234" t="s">
        <v>659</v>
      </c>
      <c r="B1" s="235"/>
      <c r="C1" s="235"/>
      <c r="D1" s="235"/>
      <c r="E1" s="235"/>
      <c r="F1" s="235"/>
      <c r="G1" s="235"/>
      <c r="H1" s="235"/>
      <c r="I1" s="235"/>
      <c r="J1" s="235"/>
      <c r="K1" s="235"/>
      <c r="L1" s="235"/>
      <c r="M1" s="235"/>
      <c r="N1" s="235"/>
      <c r="O1" s="235"/>
      <c r="P1" s="235"/>
      <c r="Q1" s="235"/>
      <c r="R1" s="235"/>
      <c r="S1" s="235"/>
      <c r="T1" s="236"/>
    </row>
    <row r="2" spans="1:75" ht="30" customHeight="1" thickBot="1" x14ac:dyDescent="0.35">
      <c r="A2" s="237" t="s">
        <v>43</v>
      </c>
      <c r="B2" s="254" t="s">
        <v>11</v>
      </c>
      <c r="C2" s="240" t="s">
        <v>44</v>
      </c>
      <c r="D2" s="241"/>
      <c r="E2" s="241"/>
      <c r="F2" s="242" t="s">
        <v>13</v>
      </c>
      <c r="G2" s="265" t="s">
        <v>37</v>
      </c>
      <c r="H2" s="267" t="s">
        <v>57</v>
      </c>
      <c r="I2" s="244" t="s">
        <v>15</v>
      </c>
      <c r="J2" s="242" t="s">
        <v>45</v>
      </c>
      <c r="K2" s="246" t="s">
        <v>46</v>
      </c>
      <c r="L2" s="247"/>
      <c r="M2" s="248" t="s">
        <v>17</v>
      </c>
      <c r="N2" s="249"/>
      <c r="O2" s="260" t="s">
        <v>47</v>
      </c>
      <c r="P2" s="261"/>
      <c r="Q2" s="261"/>
      <c r="R2" s="261"/>
      <c r="S2" s="248" t="s">
        <v>18</v>
      </c>
      <c r="T2" s="249"/>
    </row>
    <row r="3" spans="1:75" ht="22.35" customHeight="1" thickBot="1" x14ac:dyDescent="0.35">
      <c r="A3" s="238"/>
      <c r="B3" s="255"/>
      <c r="C3" s="256" t="s">
        <v>48</v>
      </c>
      <c r="D3" s="258" t="s">
        <v>49</v>
      </c>
      <c r="E3" s="258" t="s">
        <v>50</v>
      </c>
      <c r="F3" s="243"/>
      <c r="G3" s="266"/>
      <c r="H3" s="268"/>
      <c r="I3" s="245"/>
      <c r="J3" s="243"/>
      <c r="K3" s="251" t="s">
        <v>51</v>
      </c>
      <c r="L3" s="251" t="s">
        <v>52</v>
      </c>
      <c r="M3" s="251" t="s">
        <v>26</v>
      </c>
      <c r="N3" s="253" t="s">
        <v>27</v>
      </c>
      <c r="O3" s="262" t="s">
        <v>38</v>
      </c>
      <c r="P3" s="263"/>
      <c r="Q3" s="263"/>
      <c r="R3" s="263"/>
      <c r="S3" s="250" t="s">
        <v>53</v>
      </c>
      <c r="T3" s="252" t="s">
        <v>29</v>
      </c>
    </row>
    <row r="4" spans="1:75" ht="68.25" customHeight="1" thickBot="1" x14ac:dyDescent="0.35">
      <c r="A4" s="239"/>
      <c r="B4" s="255"/>
      <c r="C4" s="257"/>
      <c r="D4" s="259"/>
      <c r="E4" s="259"/>
      <c r="F4" s="243"/>
      <c r="G4" s="266"/>
      <c r="H4" s="268"/>
      <c r="I4" s="245"/>
      <c r="J4" s="243"/>
      <c r="K4" s="269"/>
      <c r="L4" s="269"/>
      <c r="M4" s="269"/>
      <c r="N4" s="264"/>
      <c r="O4" s="24" t="s">
        <v>54</v>
      </c>
      <c r="P4" s="25" t="s">
        <v>39</v>
      </c>
      <c r="Q4" s="26" t="s">
        <v>40</v>
      </c>
      <c r="R4" s="27" t="s">
        <v>55</v>
      </c>
      <c r="S4" s="251"/>
      <c r="T4" s="253"/>
    </row>
    <row r="5" spans="1:75" ht="100.8" hidden="1" x14ac:dyDescent="0.3">
      <c r="A5">
        <v>1</v>
      </c>
      <c r="B5" s="28">
        <v>1</v>
      </c>
      <c r="C5" s="29" t="s">
        <v>235</v>
      </c>
      <c r="D5" s="12" t="s">
        <v>69</v>
      </c>
      <c r="E5" s="12">
        <v>638811</v>
      </c>
      <c r="F5" s="12" t="s">
        <v>236</v>
      </c>
      <c r="G5" s="12" t="s">
        <v>68</v>
      </c>
      <c r="H5" s="12" t="s">
        <v>59</v>
      </c>
      <c r="I5" s="12" t="s">
        <v>69</v>
      </c>
      <c r="J5" s="12" t="s">
        <v>236</v>
      </c>
      <c r="K5" s="30">
        <v>350000</v>
      </c>
      <c r="L5" s="23">
        <f>K5*0.4</f>
        <v>140000</v>
      </c>
      <c r="M5" s="12">
        <v>2021</v>
      </c>
      <c r="N5" s="12">
        <v>2027</v>
      </c>
      <c r="O5" s="12" t="s">
        <v>60</v>
      </c>
      <c r="P5" s="12" t="s">
        <v>60</v>
      </c>
      <c r="Q5" s="12" t="s">
        <v>60</v>
      </c>
      <c r="R5" s="12" t="s">
        <v>60</v>
      </c>
      <c r="S5" s="12" t="s">
        <v>59</v>
      </c>
      <c r="T5" s="13" t="s">
        <v>59</v>
      </c>
    </row>
    <row r="6" spans="1:75" ht="100.8" hidden="1" x14ac:dyDescent="0.3">
      <c r="A6">
        <v>2</v>
      </c>
      <c r="B6" s="31">
        <v>2</v>
      </c>
      <c r="C6" s="32" t="s">
        <v>235</v>
      </c>
      <c r="D6" s="16" t="s">
        <v>69</v>
      </c>
      <c r="E6" s="16">
        <v>638811</v>
      </c>
      <c r="F6" s="16" t="s">
        <v>237</v>
      </c>
      <c r="G6" s="16" t="s">
        <v>68</v>
      </c>
      <c r="H6" s="16" t="s">
        <v>59</v>
      </c>
      <c r="I6" s="16" t="s">
        <v>69</v>
      </c>
      <c r="J6" s="16" t="s">
        <v>237</v>
      </c>
      <c r="K6" s="19">
        <v>3900000</v>
      </c>
      <c r="L6" s="18">
        <f t="shared" ref="L6:L11" si="0">K6*0.4</f>
        <v>1560000</v>
      </c>
      <c r="M6" s="16">
        <v>2021</v>
      </c>
      <c r="N6" s="16">
        <v>2027</v>
      </c>
      <c r="O6" s="16"/>
      <c r="P6" s="16" t="s">
        <v>60</v>
      </c>
      <c r="Q6" s="16" t="s">
        <v>60</v>
      </c>
      <c r="R6" s="16" t="s">
        <v>60</v>
      </c>
      <c r="S6" s="16" t="s">
        <v>59</v>
      </c>
      <c r="T6" s="17" t="s">
        <v>59</v>
      </c>
    </row>
    <row r="7" spans="1:75" ht="100.8" hidden="1" x14ac:dyDescent="0.3">
      <c r="A7">
        <v>3</v>
      </c>
      <c r="B7" s="31">
        <v>3</v>
      </c>
      <c r="C7" s="32" t="s">
        <v>235</v>
      </c>
      <c r="D7" s="16" t="s">
        <v>69</v>
      </c>
      <c r="E7" s="16">
        <v>638811</v>
      </c>
      <c r="F7" s="16" t="s">
        <v>238</v>
      </c>
      <c r="G7" s="16" t="s">
        <v>68</v>
      </c>
      <c r="H7" s="16" t="s">
        <v>59</v>
      </c>
      <c r="I7" s="16" t="s">
        <v>69</v>
      </c>
      <c r="J7" s="16" t="s">
        <v>238</v>
      </c>
      <c r="K7" s="19">
        <v>350000</v>
      </c>
      <c r="L7" s="18">
        <f t="shared" si="0"/>
        <v>140000</v>
      </c>
      <c r="M7" s="16">
        <v>2021</v>
      </c>
      <c r="N7" s="16">
        <v>2027</v>
      </c>
      <c r="O7" s="16"/>
      <c r="P7" s="16" t="s">
        <v>60</v>
      </c>
      <c r="Q7" s="16"/>
      <c r="R7" s="16"/>
      <c r="S7" s="16" t="s">
        <v>59</v>
      </c>
      <c r="T7" s="17" t="s">
        <v>59</v>
      </c>
    </row>
    <row r="8" spans="1:75" ht="100.8" hidden="1" x14ac:dyDescent="0.3">
      <c r="B8" s="31">
        <v>4</v>
      </c>
      <c r="C8" s="32" t="s">
        <v>235</v>
      </c>
      <c r="D8" s="16" t="s">
        <v>69</v>
      </c>
      <c r="E8" s="16">
        <v>638811</v>
      </c>
      <c r="F8" s="16" t="s">
        <v>239</v>
      </c>
      <c r="G8" s="16" t="s">
        <v>68</v>
      </c>
      <c r="H8" s="16" t="s">
        <v>59</v>
      </c>
      <c r="I8" s="16" t="s">
        <v>69</v>
      </c>
      <c r="J8" s="16" t="s">
        <v>239</v>
      </c>
      <c r="K8" s="19">
        <v>1000000</v>
      </c>
      <c r="L8" s="18">
        <f t="shared" si="0"/>
        <v>400000</v>
      </c>
      <c r="M8" s="16">
        <v>2021</v>
      </c>
      <c r="N8" s="16">
        <v>2027</v>
      </c>
      <c r="O8" s="16"/>
      <c r="P8" s="16" t="s">
        <v>60</v>
      </c>
      <c r="Q8" s="16"/>
      <c r="R8" s="16"/>
      <c r="S8" s="16" t="s">
        <v>59</v>
      </c>
      <c r="T8" s="17" t="s">
        <v>59</v>
      </c>
    </row>
    <row r="9" spans="1:75" ht="100.8" hidden="1" x14ac:dyDescent="0.3">
      <c r="B9" s="31">
        <v>5</v>
      </c>
      <c r="C9" s="32" t="s">
        <v>235</v>
      </c>
      <c r="D9" s="16" t="s">
        <v>69</v>
      </c>
      <c r="E9" s="16">
        <v>638811</v>
      </c>
      <c r="F9" s="16" t="s">
        <v>240</v>
      </c>
      <c r="G9" s="16" t="s">
        <v>68</v>
      </c>
      <c r="H9" s="16" t="s">
        <v>59</v>
      </c>
      <c r="I9" s="16" t="s">
        <v>69</v>
      </c>
      <c r="J9" s="16" t="s">
        <v>240</v>
      </c>
      <c r="K9" s="19">
        <v>3950000</v>
      </c>
      <c r="L9" s="18">
        <f t="shared" si="0"/>
        <v>1580000</v>
      </c>
      <c r="M9" s="16">
        <v>2021</v>
      </c>
      <c r="N9" s="16">
        <v>2027</v>
      </c>
      <c r="O9" s="16" t="s">
        <v>60</v>
      </c>
      <c r="P9" s="16" t="s">
        <v>60</v>
      </c>
      <c r="Q9" s="16" t="s">
        <v>60</v>
      </c>
      <c r="R9" s="16"/>
      <c r="S9" s="16" t="s">
        <v>59</v>
      </c>
      <c r="T9" s="17" t="s">
        <v>59</v>
      </c>
    </row>
    <row r="10" spans="1:75" s="182" customFormat="1" ht="100.8" x14ac:dyDescent="0.3">
      <c r="B10" s="184">
        <v>6</v>
      </c>
      <c r="C10" s="156" t="s">
        <v>235</v>
      </c>
      <c r="D10" s="156" t="s">
        <v>69</v>
      </c>
      <c r="E10" s="156">
        <v>638811</v>
      </c>
      <c r="F10" s="156" t="s">
        <v>241</v>
      </c>
      <c r="G10" s="156" t="s">
        <v>68</v>
      </c>
      <c r="H10" s="156" t="s">
        <v>59</v>
      </c>
      <c r="I10" s="156" t="s">
        <v>69</v>
      </c>
      <c r="J10" s="156" t="s">
        <v>648</v>
      </c>
      <c r="K10" s="157">
        <v>950000</v>
      </c>
      <c r="L10" s="185">
        <f t="shared" si="0"/>
        <v>380000</v>
      </c>
      <c r="M10" s="156">
        <v>2021</v>
      </c>
      <c r="N10" s="183">
        <v>2022</v>
      </c>
      <c r="O10" s="156" t="s">
        <v>60</v>
      </c>
      <c r="P10" s="156" t="s">
        <v>60</v>
      </c>
      <c r="Q10" s="156"/>
      <c r="R10" s="156"/>
      <c r="S10" s="156" t="s">
        <v>59</v>
      </c>
      <c r="T10" s="161" t="s">
        <v>59</v>
      </c>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row>
    <row r="11" spans="1:75" ht="100.8" hidden="1" x14ac:dyDescent="0.3">
      <c r="B11" s="31">
        <v>7</v>
      </c>
      <c r="C11" s="32" t="s">
        <v>235</v>
      </c>
      <c r="D11" s="16" t="s">
        <v>69</v>
      </c>
      <c r="E11" s="16">
        <v>638811</v>
      </c>
      <c r="F11" s="16" t="s">
        <v>242</v>
      </c>
      <c r="G11" s="16" t="s">
        <v>68</v>
      </c>
      <c r="H11" s="16" t="s">
        <v>59</v>
      </c>
      <c r="I11" s="16" t="s">
        <v>69</v>
      </c>
      <c r="J11" s="16" t="s">
        <v>242</v>
      </c>
      <c r="K11" s="19">
        <v>5000000</v>
      </c>
      <c r="L11" s="18">
        <f t="shared" si="0"/>
        <v>2000000</v>
      </c>
      <c r="M11" s="16">
        <v>2021</v>
      </c>
      <c r="N11" s="16">
        <v>2027</v>
      </c>
      <c r="O11" s="16" t="s">
        <v>60</v>
      </c>
      <c r="P11" s="16" t="s">
        <v>60</v>
      </c>
      <c r="Q11" s="16" t="s">
        <v>60</v>
      </c>
      <c r="R11" s="16"/>
      <c r="S11" s="16" t="s">
        <v>59</v>
      </c>
      <c r="T11" s="17" t="s">
        <v>59</v>
      </c>
    </row>
    <row r="12" spans="1:75" ht="144" hidden="1" x14ac:dyDescent="0.3">
      <c r="B12" s="31">
        <v>8</v>
      </c>
      <c r="C12" s="16" t="s">
        <v>418</v>
      </c>
      <c r="D12" s="16" t="s">
        <v>419</v>
      </c>
      <c r="E12" s="16">
        <v>25626019</v>
      </c>
      <c r="F12" s="16" t="s">
        <v>420</v>
      </c>
      <c r="G12" s="16" t="s">
        <v>68</v>
      </c>
      <c r="H12" s="16" t="s">
        <v>59</v>
      </c>
      <c r="I12" s="16" t="s">
        <v>333</v>
      </c>
      <c r="J12" s="16" t="s">
        <v>420</v>
      </c>
      <c r="K12" s="19">
        <v>10700000</v>
      </c>
      <c r="L12" s="16">
        <f>4*K12</f>
        <v>42800000</v>
      </c>
      <c r="M12" s="16">
        <v>2017</v>
      </c>
      <c r="N12" s="16">
        <v>2027</v>
      </c>
      <c r="O12" s="16" t="s">
        <v>60</v>
      </c>
      <c r="P12" s="16"/>
      <c r="Q12" s="16" t="s">
        <v>60</v>
      </c>
      <c r="R12" s="16" t="s">
        <v>60</v>
      </c>
      <c r="S12" s="16" t="s">
        <v>424</v>
      </c>
      <c r="T12" s="17" t="s">
        <v>424</v>
      </c>
    </row>
    <row r="13" spans="1:75" ht="158.4" hidden="1" x14ac:dyDescent="0.3">
      <c r="B13" s="31">
        <v>9</v>
      </c>
      <c r="C13" s="16" t="s">
        <v>418</v>
      </c>
      <c r="D13" s="16" t="s">
        <v>419</v>
      </c>
      <c r="E13" s="16">
        <v>25626019</v>
      </c>
      <c r="F13" s="16" t="s">
        <v>421</v>
      </c>
      <c r="G13" s="16" t="s">
        <v>68</v>
      </c>
      <c r="H13" s="16" t="s">
        <v>59</v>
      </c>
      <c r="I13" s="16" t="s">
        <v>333</v>
      </c>
      <c r="J13" s="16" t="s">
        <v>421</v>
      </c>
      <c r="K13" s="19">
        <v>8400000</v>
      </c>
      <c r="L13" s="16">
        <f t="shared" ref="L13:L18" si="1">4*K13</f>
        <v>33600000</v>
      </c>
      <c r="M13" s="16">
        <v>2017</v>
      </c>
      <c r="N13" s="16">
        <v>2027</v>
      </c>
      <c r="O13" s="16" t="s">
        <v>76</v>
      </c>
      <c r="P13" s="16" t="s">
        <v>60</v>
      </c>
      <c r="Q13" s="16" t="s">
        <v>60</v>
      </c>
      <c r="R13" s="16" t="s">
        <v>60</v>
      </c>
      <c r="S13" s="16" t="s">
        <v>424</v>
      </c>
      <c r="T13" s="17" t="s">
        <v>59</v>
      </c>
    </row>
    <row r="14" spans="1:75" ht="100.8" hidden="1" x14ac:dyDescent="0.3">
      <c r="B14" s="31">
        <v>10</v>
      </c>
      <c r="C14" s="16" t="s">
        <v>418</v>
      </c>
      <c r="D14" s="16" t="s">
        <v>419</v>
      </c>
      <c r="E14" s="16">
        <v>25626019</v>
      </c>
      <c r="F14" s="16" t="s">
        <v>422</v>
      </c>
      <c r="G14" s="16" t="s">
        <v>68</v>
      </c>
      <c r="H14" s="16" t="s">
        <v>59</v>
      </c>
      <c r="I14" s="16" t="s">
        <v>333</v>
      </c>
      <c r="J14" s="16" t="s">
        <v>423</v>
      </c>
      <c r="K14" s="19">
        <v>7000000</v>
      </c>
      <c r="L14" s="16">
        <f t="shared" si="1"/>
        <v>28000000</v>
      </c>
      <c r="M14" s="16">
        <v>2020</v>
      </c>
      <c r="N14" s="16">
        <v>2027</v>
      </c>
      <c r="O14" s="16" t="s">
        <v>76</v>
      </c>
      <c r="P14" s="16" t="s">
        <v>60</v>
      </c>
      <c r="Q14" s="16" t="s">
        <v>76</v>
      </c>
      <c r="R14" s="16" t="s">
        <v>76</v>
      </c>
      <c r="S14" s="16" t="s">
        <v>424</v>
      </c>
      <c r="T14" s="17" t="s">
        <v>424</v>
      </c>
    </row>
    <row r="15" spans="1:75" ht="100.8" hidden="1" x14ac:dyDescent="0.3">
      <c r="B15" s="31">
        <v>11</v>
      </c>
      <c r="C15" s="16" t="s">
        <v>418</v>
      </c>
      <c r="D15" s="16" t="s">
        <v>419</v>
      </c>
      <c r="E15" s="16">
        <v>25626019</v>
      </c>
      <c r="F15" s="16" t="s">
        <v>425</v>
      </c>
      <c r="G15" s="16" t="s">
        <v>68</v>
      </c>
      <c r="H15" s="16" t="s">
        <v>59</v>
      </c>
      <c r="I15" s="16" t="s">
        <v>333</v>
      </c>
      <c r="J15" s="16" t="s">
        <v>425</v>
      </c>
      <c r="K15" s="19">
        <v>500000</v>
      </c>
      <c r="L15" s="16">
        <f t="shared" si="1"/>
        <v>2000000</v>
      </c>
      <c r="M15" s="16">
        <v>2020</v>
      </c>
      <c r="N15" s="16">
        <v>2027</v>
      </c>
      <c r="O15" s="16" t="s">
        <v>76</v>
      </c>
      <c r="P15" s="16" t="s">
        <v>60</v>
      </c>
      <c r="Q15" s="16" t="s">
        <v>76</v>
      </c>
      <c r="R15" s="16" t="s">
        <v>76</v>
      </c>
      <c r="S15" s="16" t="s">
        <v>424</v>
      </c>
      <c r="T15" s="17" t="s">
        <v>59</v>
      </c>
    </row>
    <row r="16" spans="1:75" ht="100.8" hidden="1" x14ac:dyDescent="0.3">
      <c r="B16" s="31">
        <v>12</v>
      </c>
      <c r="C16" s="16" t="s">
        <v>418</v>
      </c>
      <c r="D16" s="16" t="s">
        <v>419</v>
      </c>
      <c r="E16" s="16">
        <v>25626019</v>
      </c>
      <c r="F16" s="16" t="s">
        <v>426</v>
      </c>
      <c r="G16" s="16" t="s">
        <v>68</v>
      </c>
      <c r="H16" s="16" t="s">
        <v>59</v>
      </c>
      <c r="I16" s="16" t="s">
        <v>333</v>
      </c>
      <c r="J16" s="16" t="s">
        <v>426</v>
      </c>
      <c r="K16" s="19">
        <v>2000000</v>
      </c>
      <c r="L16" s="16">
        <f t="shared" si="1"/>
        <v>8000000</v>
      </c>
      <c r="M16" s="16">
        <v>2020</v>
      </c>
      <c r="N16" s="16">
        <v>2027</v>
      </c>
      <c r="O16" s="16" t="s">
        <v>60</v>
      </c>
      <c r="P16" s="16" t="s">
        <v>60</v>
      </c>
      <c r="Q16" s="16" t="s">
        <v>60</v>
      </c>
      <c r="R16" s="16" t="s">
        <v>76</v>
      </c>
      <c r="S16" s="16" t="s">
        <v>424</v>
      </c>
      <c r="T16" s="17" t="s">
        <v>59</v>
      </c>
    </row>
    <row r="17" spans="1:20" ht="100.8" hidden="1" x14ac:dyDescent="0.3">
      <c r="B17" s="31">
        <v>13</v>
      </c>
      <c r="C17" s="16" t="s">
        <v>418</v>
      </c>
      <c r="D17" s="16" t="s">
        <v>419</v>
      </c>
      <c r="E17" s="16">
        <v>25626019</v>
      </c>
      <c r="F17" s="16" t="s">
        <v>427</v>
      </c>
      <c r="G17" s="16" t="s">
        <v>68</v>
      </c>
      <c r="H17" s="16" t="s">
        <v>59</v>
      </c>
      <c r="I17" s="16" t="s">
        <v>333</v>
      </c>
      <c r="J17" s="16" t="s">
        <v>427</v>
      </c>
      <c r="K17" s="19">
        <v>2000000</v>
      </c>
      <c r="L17" s="16">
        <f t="shared" si="1"/>
        <v>8000000</v>
      </c>
      <c r="M17" s="16">
        <v>2020</v>
      </c>
      <c r="N17" s="16">
        <v>2027</v>
      </c>
      <c r="O17" s="16" t="s">
        <v>60</v>
      </c>
      <c r="P17" s="16" t="s">
        <v>60</v>
      </c>
      <c r="Q17" s="16" t="s">
        <v>76</v>
      </c>
      <c r="R17" s="16" t="s">
        <v>76</v>
      </c>
      <c r="S17" s="16" t="s">
        <v>424</v>
      </c>
      <c r="T17" s="17" t="s">
        <v>59</v>
      </c>
    </row>
    <row r="18" spans="1:20" ht="101.4" hidden="1" thickBot="1" x14ac:dyDescent="0.35">
      <c r="B18" s="33">
        <v>14</v>
      </c>
      <c r="C18" s="20" t="s">
        <v>418</v>
      </c>
      <c r="D18" s="20" t="s">
        <v>419</v>
      </c>
      <c r="E18" s="20">
        <v>25626019</v>
      </c>
      <c r="F18" s="20" t="s">
        <v>428</v>
      </c>
      <c r="G18" s="20" t="s">
        <v>68</v>
      </c>
      <c r="H18" s="20" t="s">
        <v>59</v>
      </c>
      <c r="I18" s="20" t="s">
        <v>333</v>
      </c>
      <c r="J18" s="20" t="s">
        <v>428</v>
      </c>
      <c r="K18" s="21">
        <v>2000000</v>
      </c>
      <c r="L18" s="20">
        <f t="shared" si="1"/>
        <v>8000000</v>
      </c>
      <c r="M18" s="20">
        <v>2020</v>
      </c>
      <c r="N18" s="20">
        <v>2027</v>
      </c>
      <c r="O18" s="20" t="s">
        <v>76</v>
      </c>
      <c r="P18" s="20" t="s">
        <v>60</v>
      </c>
      <c r="Q18" s="20" t="s">
        <v>60</v>
      </c>
      <c r="R18" s="20" t="s">
        <v>76</v>
      </c>
      <c r="S18" s="20" t="s">
        <v>424</v>
      </c>
      <c r="T18" s="22" t="s">
        <v>59</v>
      </c>
    </row>
    <row r="19" spans="1:20" x14ac:dyDescent="0.3">
      <c r="A19" t="s">
        <v>56</v>
      </c>
    </row>
    <row r="21" spans="1:20" ht="15.9" customHeight="1" x14ac:dyDescent="0.3">
      <c r="B21" s="77" t="s">
        <v>656</v>
      </c>
    </row>
    <row r="22" spans="1:20" x14ac:dyDescent="0.3">
      <c r="B22" s="77"/>
    </row>
    <row r="23" spans="1:20" x14ac:dyDescent="0.3">
      <c r="B23" s="77" t="s">
        <v>654</v>
      </c>
    </row>
    <row r="24" spans="1:20" x14ac:dyDescent="0.3">
      <c r="B24" s="77"/>
    </row>
    <row r="25" spans="1:20" x14ac:dyDescent="0.3">
      <c r="B25" s="78" t="s">
        <v>655</v>
      </c>
      <c r="C25" s="78"/>
      <c r="D25" s="78"/>
      <c r="E25" s="225"/>
      <c r="F25" s="225"/>
      <c r="G25" s="225"/>
    </row>
    <row r="27" spans="1:20" x14ac:dyDescent="0.3">
      <c r="A27" s="1" t="s">
        <v>41</v>
      </c>
      <c r="B27" s="2"/>
      <c r="C27" s="2"/>
      <c r="D27" s="2"/>
      <c r="E27" s="2"/>
      <c r="F27" s="2"/>
      <c r="G27" s="2"/>
      <c r="H27" s="2"/>
      <c r="I27" s="2"/>
      <c r="J27" s="2"/>
      <c r="K27" s="2"/>
      <c r="L27" s="2"/>
    </row>
    <row r="28" spans="1:20" x14ac:dyDescent="0.3">
      <c r="A28" s="1" t="s">
        <v>42</v>
      </c>
      <c r="B28" s="2"/>
      <c r="C28" s="2"/>
      <c r="D28" s="2"/>
      <c r="E28" s="2"/>
      <c r="F28" s="2"/>
      <c r="G28" s="2"/>
      <c r="H28" s="2"/>
      <c r="I28" s="2"/>
      <c r="J28" s="2"/>
      <c r="K28" s="2"/>
      <c r="L28" s="2"/>
    </row>
    <row r="29" spans="1:20" x14ac:dyDescent="0.3">
      <c r="A29" s="1"/>
      <c r="B29" s="2"/>
      <c r="C29" s="2"/>
      <c r="D29" s="2"/>
      <c r="E29" s="2"/>
      <c r="F29" s="2"/>
      <c r="G29" s="2"/>
      <c r="H29" s="2"/>
      <c r="I29" s="2"/>
      <c r="J29" s="2"/>
      <c r="K29" s="2"/>
      <c r="L29" s="2"/>
    </row>
    <row r="30" spans="1:20" x14ac:dyDescent="0.3">
      <c r="A30" s="1"/>
      <c r="B30" s="2"/>
      <c r="C30" s="2"/>
      <c r="D30" s="2"/>
      <c r="E30" s="2"/>
      <c r="F30" s="2"/>
      <c r="G30" s="2"/>
      <c r="H30" s="2"/>
      <c r="I30" s="2"/>
      <c r="J30" s="2"/>
      <c r="K30" s="2"/>
      <c r="L30" s="2"/>
    </row>
    <row r="31" spans="1:20" x14ac:dyDescent="0.3">
      <c r="A31" s="1"/>
      <c r="B31" s="2"/>
      <c r="C31" s="2"/>
      <c r="D31" s="2"/>
      <c r="E31" s="2"/>
      <c r="F31" s="2"/>
      <c r="G31" s="2"/>
      <c r="H31" s="2"/>
      <c r="I31" s="2"/>
      <c r="J31" s="2"/>
      <c r="K31" s="2"/>
      <c r="L31" s="2"/>
    </row>
    <row r="32" spans="1:20" x14ac:dyDescent="0.3">
      <c r="A32" s="1"/>
      <c r="B32" s="2"/>
      <c r="C32" s="2"/>
      <c r="D32" s="2"/>
      <c r="E32" s="2"/>
      <c r="F32" s="2"/>
      <c r="G32" s="2"/>
      <c r="H32" s="2"/>
      <c r="I32" s="2"/>
      <c r="J32" s="2"/>
      <c r="K32" s="2"/>
      <c r="L32" s="2"/>
    </row>
    <row r="33" spans="1:12" x14ac:dyDescent="0.3">
      <c r="A33" s="1"/>
      <c r="B33" s="2"/>
      <c r="C33" s="2"/>
      <c r="D33" s="2"/>
      <c r="E33" s="2"/>
      <c r="F33" s="2"/>
      <c r="G33" s="2"/>
      <c r="H33" s="2"/>
      <c r="I33" s="2"/>
      <c r="J33" s="2"/>
      <c r="K33" s="2"/>
      <c r="L33" s="2"/>
    </row>
    <row r="34" spans="1:12" x14ac:dyDescent="0.3">
      <c r="A34" s="1"/>
      <c r="B34" s="2"/>
      <c r="C34" s="2"/>
      <c r="D34" s="2"/>
      <c r="E34" s="2"/>
      <c r="F34" s="2"/>
      <c r="G34" s="2"/>
      <c r="H34" s="2"/>
      <c r="I34" s="2"/>
      <c r="J34" s="2"/>
      <c r="K34" s="2"/>
      <c r="L34" s="2"/>
    </row>
    <row r="35" spans="1:12" x14ac:dyDescent="0.3">
      <c r="A35" s="1"/>
      <c r="B35" s="2"/>
      <c r="C35" s="2"/>
      <c r="D35" s="2"/>
      <c r="E35" s="2"/>
      <c r="F35" s="2"/>
      <c r="G35" s="2"/>
      <c r="H35" s="2"/>
      <c r="I35" s="2"/>
      <c r="J35" s="2"/>
      <c r="K35" s="2"/>
      <c r="L35" s="2"/>
    </row>
    <row r="36" spans="1:12" x14ac:dyDescent="0.3">
      <c r="A36" s="1"/>
      <c r="B36" s="2"/>
      <c r="C36" s="2"/>
      <c r="D36" s="2"/>
      <c r="E36" s="2"/>
      <c r="F36" s="2"/>
      <c r="G36" s="2"/>
      <c r="H36" s="2"/>
      <c r="I36" s="2"/>
      <c r="J36" s="2"/>
      <c r="K36" s="2"/>
      <c r="L36" s="2"/>
    </row>
    <row r="37" spans="1:12" x14ac:dyDescent="0.3">
      <c r="B37" s="2"/>
      <c r="C37" s="2"/>
      <c r="D37" s="2"/>
      <c r="E37" s="2"/>
      <c r="F37" s="2"/>
      <c r="G37" s="2"/>
      <c r="H37" s="2"/>
      <c r="I37" s="2"/>
      <c r="J37" s="2"/>
      <c r="K37" s="2"/>
      <c r="L37" s="2"/>
    </row>
    <row r="38" spans="1:12" x14ac:dyDescent="0.3">
      <c r="B38" s="2"/>
      <c r="C38" s="2"/>
      <c r="D38" s="2"/>
      <c r="E38" s="2"/>
      <c r="F38" s="2"/>
      <c r="G38" s="2"/>
      <c r="H38" s="2"/>
      <c r="I38" s="2"/>
      <c r="J38" s="2"/>
      <c r="K38" s="2"/>
      <c r="L38" s="2"/>
    </row>
    <row r="39" spans="1:12" x14ac:dyDescent="0.3">
      <c r="B39" s="2"/>
      <c r="C39" s="2"/>
      <c r="D39" s="2"/>
      <c r="E39" s="2"/>
      <c r="F39" s="2"/>
      <c r="G39" s="2"/>
      <c r="H39" s="2"/>
      <c r="I39" s="2"/>
      <c r="J39" s="2"/>
      <c r="K39" s="2"/>
      <c r="L39" s="2"/>
    </row>
    <row r="40" spans="1:12" ht="15.9" customHeight="1" x14ac:dyDescent="0.3"/>
  </sheetData>
  <mergeCells count="24">
    <mergeCell ref="N3:N4"/>
    <mergeCell ref="G2:G4"/>
    <mergeCell ref="H2:H4"/>
    <mergeCell ref="E25:G25"/>
    <mergeCell ref="E3:E4"/>
    <mergeCell ref="K3:K4"/>
    <mergeCell ref="L3:L4"/>
    <mergeCell ref="M3:M4"/>
    <mergeCell ref="A1:T1"/>
    <mergeCell ref="A2:A4"/>
    <mergeCell ref="C2:E2"/>
    <mergeCell ref="F2:F4"/>
    <mergeCell ref="I2:I4"/>
    <mergeCell ref="J2:J4"/>
    <mergeCell ref="K2:L2"/>
    <mergeCell ref="M2:N2"/>
    <mergeCell ref="S3:S4"/>
    <mergeCell ref="T3:T4"/>
    <mergeCell ref="B2:B4"/>
    <mergeCell ref="S2:T2"/>
    <mergeCell ref="C3:C4"/>
    <mergeCell ref="D3:D4"/>
    <mergeCell ref="O2:R2"/>
    <mergeCell ref="O3:R3"/>
  </mergeCells>
  <pageMargins left="0.7" right="0.7" top="0.78740157499999996" bottom="0.78740157499999996" header="0.3" footer="0.3"/>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5:K18"/>
  <sheetViews>
    <sheetView workbookViewId="0">
      <selection activeCell="A5" sqref="A5:M6"/>
    </sheetView>
  </sheetViews>
  <sheetFormatPr defaultRowHeight="14.4" x14ac:dyDescent="0.3"/>
  <sheetData>
    <row r="5" spans="1:11" x14ac:dyDescent="0.3">
      <c r="A5" t="s">
        <v>300</v>
      </c>
    </row>
    <row r="10" spans="1:11" x14ac:dyDescent="0.3">
      <c r="A10" t="s">
        <v>30</v>
      </c>
    </row>
    <row r="11" spans="1:11" x14ac:dyDescent="0.3">
      <c r="A11" t="s">
        <v>31</v>
      </c>
    </row>
    <row r="12" spans="1:11" x14ac:dyDescent="0.3">
      <c r="A12" t="s">
        <v>32</v>
      </c>
    </row>
    <row r="14" spans="1:11" x14ac:dyDescent="0.3">
      <c r="A14" t="s">
        <v>33</v>
      </c>
    </row>
    <row r="16" spans="1:11" x14ac:dyDescent="0.3">
      <c r="A16" s="2" t="s">
        <v>34</v>
      </c>
      <c r="B16" s="7"/>
      <c r="C16" s="7"/>
      <c r="D16" s="7"/>
      <c r="E16" s="7"/>
      <c r="F16" s="7"/>
      <c r="G16" s="7"/>
      <c r="H16" s="7"/>
      <c r="I16" s="7"/>
      <c r="J16" s="7"/>
      <c r="K16" s="7"/>
    </row>
    <row r="18" spans="1:1" x14ac:dyDescent="0.3">
      <c r="A18" s="2" t="s">
        <v>35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Pokyny, info</vt:lpstr>
      <vt:lpstr>MŠ</vt:lpstr>
      <vt:lpstr>ZŠ</vt:lpstr>
      <vt:lpstr>zajmové, neformalní, cel</vt:lpstr>
      <vt:lpstr>List1</vt:lpstr>
    </vt:vector>
  </TitlesOfParts>
  <Company>Ministerstvo školství, mládeže a tělovýchovy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Kracman Ondřej</dc:creator>
  <cp:lastModifiedBy>Řezáčová Petra</cp:lastModifiedBy>
  <cp:revision/>
  <cp:lastPrinted>2022-03-14T12:03:20Z</cp:lastPrinted>
  <dcterms:created xsi:type="dcterms:W3CDTF">2020-07-22T07:46:04Z</dcterms:created>
  <dcterms:modified xsi:type="dcterms:W3CDTF">2023-08-13T09:46:52Z</dcterms:modified>
</cp:coreProperties>
</file>